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to0941.sharepoint.com/sites/hto_all/Shared Documents/HTO/03_2026　デスティネーション戦略部/R8（2026-2027）デスティネーション戦略部/26001_地域の魅力を活かした観光地づくり推進事業/01_伴走支援事業/01_要領、申請書等/"/>
    </mc:Choice>
  </mc:AlternateContent>
  <xr:revisionPtr revIDLastSave="450" documentId="8_{00DB66E2-5A8C-43BA-A07E-350225BC0E8B}" xr6:coauthVersionLast="47" xr6:coauthVersionMax="47" xr10:uidLastSave="{DB27C992-9F2B-41A9-B0F5-A02B5013C224}"/>
  <bookViews>
    <workbookView xWindow="-110" yWindow="-110" windowWidth="19420" windowHeight="10420" tabRatio="859" activeTab="1" xr2:uid="{00000000-000D-0000-FFFF-FFFF00000000}"/>
  </bookViews>
  <sheets>
    <sheet name="予算書" sheetId="31" r:id="rId1"/>
    <sheet name="記入例" sheetId="29" r:id="rId2"/>
  </sheets>
  <definedNames>
    <definedName name="_xlnm.Print_Area" localSheetId="1">記入例!$A$1:$L$36</definedName>
    <definedName name="_xlnm.Print_Area" localSheetId="0">予算書!$A$1:$L$36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9" l="1"/>
  <c r="J36" i="31"/>
  <c r="J34" i="31"/>
  <c r="J33" i="31"/>
  <c r="J34" i="29"/>
  <c r="J33" i="29"/>
  <c r="I19" i="29"/>
  <c r="I35" i="29"/>
  <c r="I34" i="29"/>
  <c r="I36" i="29" s="1"/>
  <c r="J36" i="29" s="1"/>
  <c r="I35" i="31"/>
  <c r="I33" i="31"/>
  <c r="I34" i="31"/>
  <c r="I33" i="29"/>
  <c r="I30" i="31"/>
  <c r="I20" i="31" s="1"/>
  <c r="I30" i="29"/>
  <c r="I19" i="31"/>
  <c r="C30" i="31"/>
  <c r="I38" i="31" s="1"/>
  <c r="I18" i="31"/>
  <c r="I17" i="31"/>
  <c r="I16" i="31"/>
  <c r="I15" i="31"/>
  <c r="I14" i="31"/>
  <c r="I13" i="31"/>
  <c r="I12" i="31"/>
  <c r="I11" i="31"/>
  <c r="I10" i="31"/>
  <c r="I9" i="31"/>
  <c r="I8" i="31"/>
  <c r="I7" i="31"/>
  <c r="I6" i="31"/>
  <c r="I5" i="31"/>
  <c r="I4" i="31"/>
  <c r="C30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4" i="29"/>
  <c r="I20" i="29" l="1"/>
  <c r="I36" i="31"/>
</calcChain>
</file>

<file path=xl/sharedStrings.xml><?xml version="1.0" encoding="utf-8"?>
<sst xmlns="http://schemas.openxmlformats.org/spreadsheetml/2006/main" count="212" uniqueCount="55">
  <si>
    <t>≪支出の部≫</t>
    <phoneticPr fontId="1"/>
  </si>
  <si>
    <t>科目</t>
    <rPh sb="0" eb="2">
      <t>カモク</t>
    </rPh>
    <phoneticPr fontId="1"/>
  </si>
  <si>
    <t>支出予定先</t>
    <rPh sb="0" eb="2">
      <t>シシュツ</t>
    </rPh>
    <rPh sb="2" eb="5">
      <t>ヨテイサキ</t>
    </rPh>
    <phoneticPr fontId="1"/>
  </si>
  <si>
    <t>支出内容</t>
    <rPh sb="0" eb="4">
      <t>シシュツナイヨウ</t>
    </rPh>
    <phoneticPr fontId="1"/>
  </si>
  <si>
    <t>単価(税込)</t>
    <rPh sb="0" eb="2">
      <t>タンカ</t>
    </rPh>
    <phoneticPr fontId="1"/>
  </si>
  <si>
    <t>数量</t>
    <rPh sb="0" eb="2">
      <t>スウリョウ</t>
    </rPh>
    <phoneticPr fontId="1"/>
  </si>
  <si>
    <t>費用総額(税込)</t>
    <rPh sb="0" eb="4">
      <t>ヒヨウソウガク</t>
    </rPh>
    <rPh sb="4" eb="8">
      <t>ゼイコミ</t>
    </rPh>
    <phoneticPr fontId="1"/>
  </si>
  <si>
    <t>備考</t>
    <rPh sb="0" eb="2">
      <t>ビコウ</t>
    </rPh>
    <phoneticPr fontId="1"/>
  </si>
  <si>
    <t>商品造成費</t>
    <rPh sb="0" eb="5">
      <t>ショウヒンゾウセイヒ</t>
    </rPh>
    <phoneticPr fontId="1"/>
  </si>
  <si>
    <t>〇〇旅行会社</t>
    <rPh sb="2" eb="6">
      <t>リョコウガイシャ</t>
    </rPh>
    <phoneticPr fontId="1"/>
  </si>
  <si>
    <t>商品造成に係る委託費</t>
    <rPh sb="0" eb="4">
      <t>ショウヒンゾウセイ</t>
    </rPh>
    <rPh sb="5" eb="6">
      <t>カカ</t>
    </rPh>
    <rPh sb="7" eb="10">
      <t>イタクヒ</t>
    </rPh>
    <phoneticPr fontId="1"/>
  </si>
  <si>
    <t>円</t>
    <rPh sb="0" eb="1">
      <t>エン</t>
    </rPh>
    <phoneticPr fontId="1"/>
  </si>
  <si>
    <t>モニターツアー経費</t>
    <rPh sb="7" eb="9">
      <t>ケイヒ</t>
    </rPh>
    <phoneticPr fontId="1"/>
  </si>
  <si>
    <t>モニターツアーに係る委託費</t>
    <rPh sb="8" eb="9">
      <t>カカ</t>
    </rPh>
    <rPh sb="10" eb="13">
      <t>イタクヒ</t>
    </rPh>
    <phoneticPr fontId="1"/>
  </si>
  <si>
    <t>円</t>
    <phoneticPr fontId="1"/>
  </si>
  <si>
    <t>ガイド育成経費</t>
    <rPh sb="3" eb="5">
      <t>イクセイ</t>
    </rPh>
    <rPh sb="5" eb="7">
      <t>ケイヒ</t>
    </rPh>
    <phoneticPr fontId="1"/>
  </si>
  <si>
    <t>〇〇株式会社</t>
    <rPh sb="2" eb="6">
      <t>カブシキガイシャ</t>
    </rPh>
    <phoneticPr fontId="1"/>
  </si>
  <si>
    <t>ガイド育成に係る講師費用</t>
    <rPh sb="3" eb="5">
      <t>イクセイ</t>
    </rPh>
    <rPh sb="6" eb="7">
      <t>カカ</t>
    </rPh>
    <rPh sb="8" eb="10">
      <t>コウシ</t>
    </rPh>
    <rPh sb="10" eb="12">
      <t>ヒヨウ</t>
    </rPh>
    <phoneticPr fontId="1"/>
  </si>
  <si>
    <t>プロモーション経費</t>
    <rPh sb="7" eb="9">
      <t>ケイヒ</t>
    </rPh>
    <phoneticPr fontId="1"/>
  </si>
  <si>
    <t>〇〇事業者</t>
    <rPh sb="2" eb="5">
      <t>ジギョウシャ</t>
    </rPh>
    <phoneticPr fontId="1"/>
  </si>
  <si>
    <t>広告宣伝費用</t>
    <rPh sb="0" eb="6">
      <t>コウコクセンデンヒヨウ</t>
    </rPh>
    <phoneticPr fontId="1"/>
  </si>
  <si>
    <t>商品販売経費</t>
    <rPh sb="0" eb="6">
      <t>ショウヒンハンバイケイヒ</t>
    </rPh>
    <phoneticPr fontId="1"/>
  </si>
  <si>
    <t>OTA(○○〇ほか３社)</t>
    <rPh sb="10" eb="11">
      <t>シャ</t>
    </rPh>
    <phoneticPr fontId="1"/>
  </si>
  <si>
    <t>OTA掲載費用</t>
    <rPh sb="3" eb="7">
      <t>ケイサイヒヨウ</t>
    </rPh>
    <phoneticPr fontId="1"/>
  </si>
  <si>
    <t>消耗品費</t>
    <rPh sb="0" eb="4">
      <t>ショウモウヒンヒ</t>
    </rPh>
    <phoneticPr fontId="1"/>
  </si>
  <si>
    <t>○○商事</t>
    <rPh sb="2" eb="4">
      <t>ショウジ</t>
    </rPh>
    <phoneticPr fontId="1"/>
  </si>
  <si>
    <t>ATに係る消耗品購入費</t>
    <rPh sb="3" eb="4">
      <t>カカ</t>
    </rPh>
    <rPh sb="5" eb="8">
      <t>ショウモウヒン</t>
    </rPh>
    <rPh sb="8" eb="11">
      <t>コウニュウヒ</t>
    </rPh>
    <phoneticPr fontId="1"/>
  </si>
  <si>
    <t>計</t>
    <rPh sb="0" eb="1">
      <t>ケイ</t>
    </rPh>
    <phoneticPr fontId="1"/>
  </si>
  <si>
    <t>補助対象経費(事業費)の金額チェック</t>
    <phoneticPr fontId="1"/>
  </si>
  <si>
    <t>≪現物協賛の部≫</t>
    <rPh sb="1" eb="3">
      <t>ゲンブツ</t>
    </rPh>
    <rPh sb="3" eb="5">
      <t>キョウサン</t>
    </rPh>
    <phoneticPr fontId="1"/>
  </si>
  <si>
    <t>≪収入の部≫</t>
    <phoneticPr fontId="1"/>
  </si>
  <si>
    <t>科目</t>
    <phoneticPr fontId="1"/>
  </si>
  <si>
    <t>金額</t>
    <rPh sb="0" eb="2">
      <t>キンガク</t>
    </rPh>
    <phoneticPr fontId="1"/>
  </si>
  <si>
    <t>パブリシティ(新聞)</t>
    <rPh sb="7" eb="9">
      <t>シンブン</t>
    </rPh>
    <phoneticPr fontId="1"/>
  </si>
  <si>
    <t>北海道新聞○○</t>
    <rPh sb="0" eb="3">
      <t>ホッカイドウ</t>
    </rPh>
    <rPh sb="3" eb="5">
      <t>シンブン</t>
    </rPh>
    <phoneticPr fontId="1"/>
  </si>
  <si>
    <t>機構負担金</t>
    <rPh sb="0" eb="5">
      <t>キコウフタンキン</t>
    </rPh>
    <phoneticPr fontId="1"/>
  </si>
  <si>
    <t>事業者値引き</t>
    <rPh sb="0" eb="3">
      <t>ジギョウシャ</t>
    </rPh>
    <rPh sb="3" eb="5">
      <t>ネビ</t>
    </rPh>
    <phoneticPr fontId="1"/>
  </si>
  <si>
    <t>地元負担金</t>
    <phoneticPr fontId="1"/>
  </si>
  <si>
    <t>うち、自己資金</t>
    <rPh sb="3" eb="5">
      <t>ジコ</t>
    </rPh>
    <rPh sb="5" eb="7">
      <t>シキン</t>
    </rPh>
    <phoneticPr fontId="1"/>
  </si>
  <si>
    <t>←応募団体が市町村の場合は、「市町村資金」ではなく、「自己資金」に記載願います。</t>
    <rPh sb="3" eb="5">
      <t>ダンタイ</t>
    </rPh>
    <rPh sb="6" eb="9">
      <t>シチョウソン</t>
    </rPh>
    <rPh sb="10" eb="12">
      <t>バアイ</t>
    </rPh>
    <rPh sb="15" eb="20">
      <t>シチョウソンシキン</t>
    </rPh>
    <rPh sb="27" eb="31">
      <t>ジコシキン</t>
    </rPh>
    <rPh sb="33" eb="36">
      <t>キサイネガ</t>
    </rPh>
    <phoneticPr fontId="1"/>
  </si>
  <si>
    <t>うち、市町村負担金</t>
    <rPh sb="3" eb="6">
      <t>シチョウソン</t>
    </rPh>
    <rPh sb="6" eb="8">
      <t>フタン</t>
    </rPh>
    <rPh sb="8" eb="9">
      <t>キン</t>
    </rPh>
    <phoneticPr fontId="1"/>
  </si>
  <si>
    <t>うち、事業者負担金</t>
    <rPh sb="3" eb="6">
      <t>ジギョウシャ</t>
    </rPh>
    <rPh sb="6" eb="8">
      <t>フタン</t>
    </rPh>
    <rPh sb="8" eb="9">
      <t>キン</t>
    </rPh>
    <phoneticPr fontId="1"/>
  </si>
  <si>
    <t>本事業に係る売上</t>
    <rPh sb="0" eb="3">
      <t>ホンジギョウ</t>
    </rPh>
    <rPh sb="4" eb="5">
      <t>カカ</t>
    </rPh>
    <rPh sb="6" eb="8">
      <t>ウリアゲ</t>
    </rPh>
    <phoneticPr fontId="1"/>
  </si>
  <si>
    <t>その他</t>
    <rPh sb="2" eb="3">
      <t>タ</t>
    </rPh>
    <phoneticPr fontId="1"/>
  </si>
  <si>
    <t>当初予算額</t>
    <rPh sb="0" eb="2">
      <t>トウショ</t>
    </rPh>
    <rPh sb="2" eb="5">
      <t>ヨサンガク</t>
    </rPh>
    <phoneticPr fontId="16"/>
  </si>
  <si>
    <t>負担割合</t>
    <rPh sb="0" eb="4">
      <t>フタンワリアイ</t>
    </rPh>
    <phoneticPr fontId="16"/>
  </si>
  <si>
    <t>①</t>
    <phoneticPr fontId="1"/>
  </si>
  <si>
    <t>機構負担金</t>
    <rPh sb="0" eb="2">
      <t>キコウ</t>
    </rPh>
    <rPh sb="2" eb="5">
      <t>フタンキン</t>
    </rPh>
    <phoneticPr fontId="1"/>
  </si>
  <si>
    <t>②</t>
    <phoneticPr fontId="1"/>
  </si>
  <si>
    <t>地元負担金（現金ベース）</t>
    <rPh sb="0" eb="2">
      <t>ジモト</t>
    </rPh>
    <rPh sb="2" eb="5">
      <t>フタンキン</t>
    </rPh>
    <rPh sb="6" eb="8">
      <t>ゲンキン</t>
    </rPh>
    <phoneticPr fontId="1"/>
  </si>
  <si>
    <t>③</t>
    <phoneticPr fontId="1"/>
  </si>
  <si>
    <t>地元負担金（現物協賛）</t>
    <rPh sb="0" eb="2">
      <t>ジモト</t>
    </rPh>
    <rPh sb="2" eb="5">
      <t>フタンキン</t>
    </rPh>
    <rPh sb="6" eb="10">
      <t>ゲンブツキョウサン</t>
    </rPh>
    <phoneticPr fontId="1"/>
  </si>
  <si>
    <t>合計</t>
    <rPh sb="0" eb="2">
      <t>ゴウケイ</t>
    </rPh>
    <phoneticPr fontId="1"/>
  </si>
  <si>
    <r>
      <t xml:space="preserve">重点支援を希望する場合は「希望する」、しない場合は「希望しない」を選択してください。
なお、希望した場合は、下記項目をの支援を想定しております。
〇重点的に活用できる伴走支援等(予定)
</t>
    </r>
    <r>
      <rPr>
        <sz val="11"/>
        <color rgb="FFFF0000"/>
        <rFont val="ＭＳ Ｐ明朝"/>
        <family val="1"/>
        <charset val="128"/>
      </rPr>
      <t>　①外部アドバイザーの派遣、北海道（総合）振興局の担当職員によるサポート
　②情報発信支援事業（コンサルティング・実証事業の実施）
　③事業検証
　</t>
    </r>
    <r>
      <rPr>
        <sz val="11"/>
        <rFont val="ＭＳ Ｐ明朝"/>
        <family val="1"/>
        <charset val="128"/>
      </rPr>
      <t>希望団体多数の場合は、事務局内協議の上、支援団体を選定させていただきます。
　ご期待に添えない場合もございます。予めご承知おきください。</t>
    </r>
    <rPh sb="0" eb="4">
      <t>ジュウテンシエン</t>
    </rPh>
    <rPh sb="5" eb="7">
      <t>キボウ</t>
    </rPh>
    <rPh sb="9" eb="11">
      <t>バアイ</t>
    </rPh>
    <rPh sb="13" eb="15">
      <t>キボウ</t>
    </rPh>
    <rPh sb="22" eb="24">
      <t>バアイ</t>
    </rPh>
    <rPh sb="26" eb="28">
      <t>キボウ</t>
    </rPh>
    <rPh sb="33" eb="35">
      <t>センタク</t>
    </rPh>
    <rPh sb="46" eb="48">
      <t>キボウ</t>
    </rPh>
    <rPh sb="50" eb="52">
      <t>バアイ</t>
    </rPh>
    <rPh sb="54" eb="56">
      <t>カキ</t>
    </rPh>
    <rPh sb="56" eb="58">
      <t>コウモク</t>
    </rPh>
    <rPh sb="60" eb="62">
      <t>シエン</t>
    </rPh>
    <rPh sb="63" eb="65">
      <t>ソウテイ</t>
    </rPh>
    <rPh sb="74" eb="77">
      <t>ジュウテンテキ</t>
    </rPh>
    <rPh sb="78" eb="80">
      <t>カツヨウ</t>
    </rPh>
    <rPh sb="83" eb="85">
      <t>バンソウ</t>
    </rPh>
    <rPh sb="85" eb="87">
      <t>シエン</t>
    </rPh>
    <rPh sb="87" eb="88">
      <t>トウ</t>
    </rPh>
    <rPh sb="89" eb="91">
      <t>ヨテイ</t>
    </rPh>
    <rPh sb="95" eb="97">
      <t>ガイブ</t>
    </rPh>
    <rPh sb="104" eb="106">
      <t>ハケン</t>
    </rPh>
    <rPh sb="107" eb="110">
      <t>ホッカイドウ</t>
    </rPh>
    <rPh sb="111" eb="113">
      <t>ソウゴウ</t>
    </rPh>
    <rPh sb="114" eb="117">
      <t>シンコウキョク</t>
    </rPh>
    <rPh sb="118" eb="120">
      <t>タントウ</t>
    </rPh>
    <rPh sb="120" eb="122">
      <t>ショクイン</t>
    </rPh>
    <rPh sb="132" eb="134">
      <t>ジョウホウ</t>
    </rPh>
    <rPh sb="134" eb="136">
      <t>ハッシン</t>
    </rPh>
    <rPh sb="136" eb="138">
      <t>シエン</t>
    </rPh>
    <rPh sb="138" eb="140">
      <t>ジギョウ</t>
    </rPh>
    <rPh sb="150" eb="152">
      <t>ジッショウ</t>
    </rPh>
    <rPh sb="152" eb="154">
      <t>ジギョウ</t>
    </rPh>
    <rPh sb="155" eb="157">
      <t>ジッシ</t>
    </rPh>
    <rPh sb="161" eb="163">
      <t>ジギョウ</t>
    </rPh>
    <rPh sb="163" eb="165">
      <t>ケンショウ</t>
    </rPh>
    <rPh sb="170" eb="172">
      <t>タスウ</t>
    </rPh>
    <rPh sb="173" eb="175">
      <t>バアイ</t>
    </rPh>
    <rPh sb="177" eb="181">
      <t>ジムキョクナイ</t>
    </rPh>
    <rPh sb="181" eb="183">
      <t>キョウギ</t>
    </rPh>
    <rPh sb="184" eb="185">
      <t>ウエ</t>
    </rPh>
    <rPh sb="186" eb="190">
      <t>シエンダンタイ</t>
    </rPh>
    <rPh sb="191" eb="193">
      <t>センテイ</t>
    </rPh>
    <rPh sb="206" eb="208">
      <t>キタイ</t>
    </rPh>
    <rPh sb="209" eb="210">
      <t>ソ</t>
    </rPh>
    <rPh sb="213" eb="215">
      <t>バアイ</t>
    </rPh>
    <rPh sb="222" eb="223">
      <t>アラカジ</t>
    </rPh>
    <rPh sb="225" eb="227">
      <t>ショウチ</t>
    </rPh>
    <phoneticPr fontId="1"/>
  </si>
  <si>
    <r>
      <t>【※注意：</t>
    </r>
    <r>
      <rPr>
        <sz val="12"/>
        <color indexed="10"/>
        <rFont val="ＭＳ Ｐ明朝"/>
        <family val="1"/>
        <charset val="128"/>
      </rPr>
      <t>文字の大きさ11以上。</t>
    </r>
    <r>
      <rPr>
        <sz val="12"/>
        <rFont val="ＭＳ Ｐ明朝"/>
        <family val="1"/>
        <charset val="128"/>
      </rPr>
      <t>必要に応じ、枠を拡大し記載のこと。</t>
    </r>
    <r>
      <rPr>
        <sz val="12"/>
        <color indexed="10"/>
        <rFont val="ＭＳ Ｐ明朝"/>
        <family val="1"/>
        <charset val="128"/>
      </rPr>
      <t>概ね４ページ以内とする</t>
    </r>
    <r>
      <rPr>
        <sz val="12"/>
        <rFont val="ＭＳ Ｐ明朝"/>
        <family val="1"/>
        <charset val="128"/>
      </rPr>
      <t>。】</t>
    </r>
    <rPh sb="2" eb="4">
      <t>チュウイ</t>
    </rPh>
    <rPh sb="5" eb="7">
      <t>モジ</t>
    </rPh>
    <rPh sb="8" eb="9">
      <t>オオ</t>
    </rPh>
    <rPh sb="13" eb="15">
      <t>イジョウ</t>
    </rPh>
    <rPh sb="33" eb="34">
      <t>オオム</t>
    </rPh>
    <rPh sb="39" eb="41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</si>
</sst>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sz val="14"/>
      <color rgb="FFC00000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rgb="FFC00000"/>
      <name val="ＭＳ Ｐ明朝"/>
      <family val="1"/>
      <charset val="128"/>
    </font>
    <font>
      <sz val="14"/>
      <name val="ＭＳ Ｐゴシック"/>
      <family val="3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4"/>
      <color rgb="FFFF0000"/>
      <name val="ＭＳ Ｐ明朝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/>
  </cellStyleXfs>
  <cellXfs count="113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left" vertical="center" shrinkToFit="1"/>
      <protection locked="0"/>
    </xf>
    <xf numFmtId="0" fontId="6" fillId="3" borderId="18" xfId="0" applyFont="1" applyFill="1" applyBorder="1" applyAlignment="1" applyProtection="1">
      <alignment horizontal="left" vertical="center" shrinkToFit="1"/>
      <protection locked="0"/>
    </xf>
    <xf numFmtId="38" fontId="6" fillId="3" borderId="18" xfId="3" applyFont="1" applyFill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vertical="center"/>
      <protection locked="0"/>
    </xf>
    <xf numFmtId="38" fontId="6" fillId="4" borderId="18" xfId="3" applyFont="1" applyFill="1" applyBorder="1" applyAlignment="1" applyProtection="1">
      <alignment vertical="center"/>
      <protection locked="0"/>
    </xf>
    <xf numFmtId="0" fontId="6" fillId="3" borderId="23" xfId="0" applyFont="1" applyFill="1" applyBorder="1" applyAlignment="1" applyProtection="1">
      <alignment horizontal="left" vertical="center" wrapText="1" shrinkToFit="1"/>
      <protection locked="0"/>
    </xf>
    <xf numFmtId="0" fontId="6" fillId="3" borderId="19" xfId="0" applyFont="1" applyFill="1" applyBorder="1" applyAlignment="1" applyProtection="1">
      <alignment horizontal="left" vertical="center" shrinkToFit="1"/>
      <protection locked="0"/>
    </xf>
    <xf numFmtId="0" fontId="6" fillId="3" borderId="39" xfId="0" applyFont="1" applyFill="1" applyBorder="1" applyAlignment="1" applyProtection="1">
      <alignment horizontal="left" vertical="center" shrinkToFit="1"/>
      <protection locked="0"/>
    </xf>
    <xf numFmtId="0" fontId="6" fillId="3" borderId="45" xfId="0" applyFont="1" applyFill="1" applyBorder="1" applyAlignment="1" applyProtection="1">
      <alignment horizontal="left" vertical="center" shrinkToFit="1"/>
      <protection locked="0"/>
    </xf>
    <xf numFmtId="0" fontId="6" fillId="3" borderId="20" xfId="0" applyFont="1" applyFill="1" applyBorder="1" applyAlignment="1" applyProtection="1">
      <alignment horizontal="left" vertical="center" shrinkToFit="1"/>
      <protection locked="0"/>
    </xf>
    <xf numFmtId="38" fontId="6" fillId="3" borderId="20" xfId="3" applyFont="1" applyFill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vertical="center"/>
      <protection locked="0"/>
    </xf>
    <xf numFmtId="38" fontId="6" fillId="4" borderId="20" xfId="3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horizontal="left" vertical="center" wrapText="1" shrinkToFit="1"/>
      <protection locked="0"/>
    </xf>
    <xf numFmtId="0" fontId="6" fillId="3" borderId="21" xfId="0" applyFont="1" applyFill="1" applyBorder="1" applyAlignment="1" applyProtection="1">
      <alignment horizontal="left" vertical="center" shrinkToFit="1"/>
      <protection locked="0"/>
    </xf>
    <xf numFmtId="0" fontId="6" fillId="3" borderId="52" xfId="0" applyFont="1" applyFill="1" applyBorder="1" applyAlignment="1" applyProtection="1">
      <alignment horizontal="left" vertical="center" shrinkToFit="1"/>
      <protection locked="0"/>
    </xf>
    <xf numFmtId="0" fontId="6" fillId="3" borderId="53" xfId="0" applyFont="1" applyFill="1" applyBorder="1" applyAlignment="1" applyProtection="1">
      <alignment horizontal="left" vertical="center" shrinkToFit="1"/>
      <protection locked="0"/>
    </xf>
    <xf numFmtId="0" fontId="6" fillId="3" borderId="22" xfId="0" applyFont="1" applyFill="1" applyBorder="1" applyAlignment="1" applyProtection="1">
      <alignment horizontal="left" vertical="center" shrinkToFit="1"/>
      <protection locked="0"/>
    </xf>
    <xf numFmtId="38" fontId="6" fillId="3" borderId="22" xfId="3" applyFont="1" applyFill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vertical="center"/>
      <protection locked="0"/>
    </xf>
    <xf numFmtId="38" fontId="6" fillId="4" borderId="30" xfId="3" applyFont="1" applyFill="1" applyBorder="1" applyAlignment="1" applyProtection="1">
      <alignment vertical="center"/>
      <protection locked="0"/>
    </xf>
    <xf numFmtId="0" fontId="6" fillId="3" borderId="25" xfId="0" applyFont="1" applyFill="1" applyBorder="1" applyAlignment="1" applyProtection="1">
      <alignment horizontal="left" vertical="center" wrapText="1" shrinkToFit="1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38" fontId="6" fillId="4" borderId="31" xfId="3" applyFont="1" applyFill="1" applyBorder="1" applyAlignment="1" applyProtection="1">
      <alignment horizontal="right" vertical="center"/>
      <protection locked="0"/>
    </xf>
    <xf numFmtId="38" fontId="6" fillId="0" borderId="9" xfId="3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3" borderId="23" xfId="0" applyFont="1" applyFill="1" applyBorder="1" applyAlignment="1" applyProtection="1">
      <alignment horizontal="left" vertical="center" shrinkToFit="1"/>
      <protection locked="0"/>
    </xf>
    <xf numFmtId="38" fontId="6" fillId="3" borderId="5" xfId="3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horizontal="left" vertical="center" shrinkToFit="1"/>
      <protection locked="0"/>
    </xf>
    <xf numFmtId="38" fontId="6" fillId="3" borderId="26" xfId="3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38" fontId="6" fillId="3" borderId="29" xfId="3" applyFont="1" applyFill="1" applyBorder="1" applyAlignment="1" applyProtection="1">
      <alignment vertical="center"/>
      <protection locked="0"/>
    </xf>
    <xf numFmtId="38" fontId="17" fillId="0" borderId="0" xfId="0" applyNumberFormat="1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38" fontId="6" fillId="3" borderId="27" xfId="3" applyFont="1" applyFill="1" applyBorder="1" applyAlignment="1" applyProtection="1">
      <alignment vertical="center"/>
      <protection locked="0"/>
    </xf>
    <xf numFmtId="38" fontId="6" fillId="3" borderId="28" xfId="3" applyFont="1" applyFill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38" fontId="6" fillId="4" borderId="4" xfId="3" applyFont="1" applyFill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3" borderId="54" xfId="0" applyFont="1" applyFill="1" applyBorder="1" applyAlignment="1" applyProtection="1">
      <alignment horizontal="left" vertical="center" shrinkToFit="1"/>
      <protection locked="0"/>
    </xf>
    <xf numFmtId="0" fontId="6" fillId="3" borderId="55" xfId="0" applyFont="1" applyFill="1" applyBorder="1" applyAlignment="1" applyProtection="1">
      <alignment horizontal="left" vertical="center" shrinkToFit="1"/>
      <protection locked="0"/>
    </xf>
    <xf numFmtId="0" fontId="6" fillId="3" borderId="46" xfId="0" applyFont="1" applyFill="1" applyBorder="1" applyAlignment="1" applyProtection="1">
      <alignment vertical="center"/>
      <protection locked="0"/>
    </xf>
    <xf numFmtId="0" fontId="6" fillId="3" borderId="45" xfId="0" applyFont="1" applyFill="1" applyBorder="1" applyAlignment="1" applyProtection="1">
      <alignment vertical="center"/>
      <protection locked="0"/>
    </xf>
    <xf numFmtId="0" fontId="6" fillId="3" borderId="53" xfId="0" applyFont="1" applyFill="1" applyBorder="1" applyAlignment="1" applyProtection="1">
      <alignment vertical="center"/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38" fontId="6" fillId="3" borderId="56" xfId="3" applyFont="1" applyFill="1" applyBorder="1" applyAlignment="1" applyProtection="1">
      <alignment horizontal="right" vertical="center"/>
      <protection locked="0"/>
    </xf>
    <xf numFmtId="38" fontId="6" fillId="3" borderId="55" xfId="3" applyFont="1" applyFill="1" applyBorder="1" applyAlignment="1" applyProtection="1">
      <alignment horizontal="right" vertical="center"/>
      <protection locked="0"/>
    </xf>
    <xf numFmtId="38" fontId="6" fillId="3" borderId="57" xfId="3" applyFont="1" applyFill="1" applyBorder="1" applyAlignment="1" applyProtection="1">
      <alignment horizontal="right" vertical="center"/>
      <protection locked="0"/>
    </xf>
    <xf numFmtId="38" fontId="6" fillId="4" borderId="32" xfId="3" applyFont="1" applyFill="1" applyBorder="1" applyAlignment="1" applyProtection="1">
      <alignment horizontal="right" vertical="center"/>
      <protection locked="0"/>
    </xf>
    <xf numFmtId="176" fontId="20" fillId="6" borderId="50" xfId="1" applyNumberFormat="1" applyFont="1" applyFill="1" applyBorder="1" applyAlignment="1" applyProtection="1">
      <alignment vertical="center"/>
      <protection locked="0"/>
    </xf>
    <xf numFmtId="38" fontId="21" fillId="6" borderId="50" xfId="3" applyFont="1" applyFill="1" applyBorder="1" applyAlignment="1">
      <alignment horizontal="center" vertical="center"/>
    </xf>
    <xf numFmtId="0" fontId="21" fillId="6" borderId="50" xfId="0" applyFont="1" applyFill="1" applyBorder="1" applyAlignment="1">
      <alignment horizontal="center" vertical="center"/>
    </xf>
    <xf numFmtId="38" fontId="20" fillId="6" borderId="50" xfId="3" applyFont="1" applyFill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7" fillId="5" borderId="35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37" xfId="0" applyFont="1" applyFill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3" borderId="44" xfId="0" applyFont="1" applyFill="1" applyBorder="1" applyAlignment="1" applyProtection="1">
      <alignment horizontal="left" vertical="center" shrinkToFit="1"/>
      <protection locked="0"/>
    </xf>
    <xf numFmtId="0" fontId="6" fillId="3" borderId="46" xfId="0" applyFont="1" applyFill="1" applyBorder="1" applyAlignment="1" applyProtection="1">
      <alignment horizontal="left" vertical="center" shrinkToFit="1"/>
      <protection locked="0"/>
    </xf>
    <xf numFmtId="0" fontId="6" fillId="3" borderId="39" xfId="0" applyFont="1" applyFill="1" applyBorder="1" applyAlignment="1" applyProtection="1">
      <alignment horizontal="left" vertical="center" shrinkToFit="1"/>
      <protection locked="0"/>
    </xf>
    <xf numFmtId="0" fontId="6" fillId="3" borderId="45" xfId="0" applyFont="1" applyFill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6" fillId="2" borderId="47" xfId="0" applyFont="1" applyFill="1" applyBorder="1" applyAlignment="1" applyProtection="1">
      <alignment horizontal="left" vertical="center" shrinkToFit="1"/>
      <protection locked="0"/>
    </xf>
    <xf numFmtId="0" fontId="6" fillId="2" borderId="48" xfId="0" applyFont="1" applyFill="1" applyBorder="1" applyAlignment="1" applyProtection="1">
      <alignment horizontal="left" vertical="center" shrinkToFit="1"/>
      <protection locked="0"/>
    </xf>
    <xf numFmtId="0" fontId="6" fillId="2" borderId="17" xfId="0" applyFont="1" applyFill="1" applyBorder="1" applyAlignment="1" applyProtection="1">
      <alignment horizontal="left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 shrinkToFit="1"/>
      <protection locked="0"/>
    </xf>
    <xf numFmtId="0" fontId="6" fillId="2" borderId="49" xfId="0" applyFont="1" applyFill="1" applyBorder="1" applyAlignment="1" applyProtection="1">
      <alignment horizontal="left" vertical="center" shrinkToFit="1"/>
      <protection locked="0"/>
    </xf>
    <xf numFmtId="0" fontId="6" fillId="2" borderId="47" xfId="0" applyFont="1" applyFill="1" applyBorder="1" applyAlignment="1" applyProtection="1">
      <alignment vertical="center" shrinkToFit="1"/>
      <protection locked="0"/>
    </xf>
    <xf numFmtId="0" fontId="6" fillId="2" borderId="48" xfId="0" applyFont="1" applyFill="1" applyBorder="1" applyAlignment="1" applyProtection="1">
      <alignment vertical="center" shrinkToFit="1"/>
      <protection locked="0"/>
    </xf>
    <xf numFmtId="0" fontId="22" fillId="6" borderId="50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39" xfId="0" applyFont="1" applyFill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right" vertical="center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176" fontId="20" fillId="6" borderId="58" xfId="1" applyNumberFormat="1" applyFont="1" applyFill="1" applyBorder="1" applyAlignment="1" applyProtection="1">
      <alignment vertical="center"/>
      <protection locked="0"/>
    </xf>
  </cellXfs>
  <cellStyles count="7">
    <cellStyle name="パーセント" xfId="1" builtinId="5"/>
    <cellStyle name="ハイパーリンク 2" xfId="2" xr:uid="{00000000-0005-0000-0000-000002000000}"/>
    <cellStyle name="桁区切り" xfId="3" builtinId="6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</cellStyles>
  <dxfs count="0"/>
  <tableStyles count="0" defaultTableStyle="TableStyleMedium9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711234</xdr:colOff>
      <xdr:row>17</xdr:row>
      <xdr:rowOff>93647</xdr:rowOff>
    </xdr:from>
    <xdr:to>
      <xdr:col>8</xdr:col>
      <xdr:colOff>90710</xdr:colOff>
      <xdr:row>19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B3CA1-F509-421C-8362-339A025CBDE7}"/>
            </a:ext>
          </a:extLst>
        </xdr:cNvPr>
        <xdr:cNvSpPr txBox="1"/>
      </xdr:nvSpPr>
      <xdr:spPr>
        <a:xfrm>
          <a:off x="11531634" y="8158147"/>
          <a:ext cx="465326" cy="414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①</a:t>
          </a:r>
          <a:endParaRPr kumimoji="1" lang="en-US" altLang="ja-JP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996910</xdr:colOff>
      <xdr:row>23</xdr:row>
      <xdr:rowOff>181242</xdr:rowOff>
    </xdr:from>
    <xdr:to>
      <xdr:col>8</xdr:col>
      <xdr:colOff>423337</xdr:colOff>
      <xdr:row>25</xdr:row>
      <xdr:rowOff>120953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7E609A-A56B-48C9-A945-51A06BE8C827}"/>
            </a:ext>
          </a:extLst>
        </xdr:cNvPr>
        <xdr:cNvSpPr txBox="1"/>
      </xdr:nvSpPr>
      <xdr:spPr>
        <a:xfrm>
          <a:off x="11817310" y="9712592"/>
          <a:ext cx="512277" cy="447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②</a:t>
          </a:r>
          <a:endParaRPr kumimoji="1" lang="en-US" altLang="ja-JP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2106591</xdr:colOff>
      <xdr:row>22</xdr:row>
      <xdr:rowOff>201592</xdr:rowOff>
    </xdr:from>
    <xdr:to>
      <xdr:col>2</xdr:col>
      <xdr:colOff>564447</xdr:colOff>
      <xdr:row>24</xdr:row>
      <xdr:rowOff>191511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5C7376A-C77A-491B-ABFF-132DD279689B}"/>
            </a:ext>
          </a:extLst>
        </xdr:cNvPr>
        <xdr:cNvSpPr txBox="1"/>
      </xdr:nvSpPr>
      <xdr:spPr>
        <a:xfrm>
          <a:off x="2208191" y="9478942"/>
          <a:ext cx="591456" cy="497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③</a:t>
          </a:r>
          <a:endParaRPr kumimoji="1" lang="en-US" altLang="ja-JP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10079</xdr:colOff>
      <xdr:row>30</xdr:row>
      <xdr:rowOff>50397</xdr:rowOff>
    </xdr:from>
    <xdr:to>
      <xdr:col>4</xdr:col>
      <xdr:colOff>3235476</xdr:colOff>
      <xdr:row>35</xdr:row>
      <xdr:rowOff>362858</xdr:rowOff>
    </xdr:to>
    <xdr:sp macro="" textlink="">
      <xdr:nvSpPr>
        <xdr:cNvPr id="5" name="テキスト ボックス 9">
          <a:extLst>
            <a:ext uri="{FF2B5EF4-FFF2-40B4-BE49-F238E27FC236}">
              <a16:creationId xmlns:a16="http://schemas.microsoft.com/office/drawing/2014/main" id="{B358185B-54FE-1E70-C47B-39CA081490ED}"/>
            </a:ext>
          </a:extLst>
        </xdr:cNvPr>
        <xdr:cNvSpPr txBox="1"/>
      </xdr:nvSpPr>
      <xdr:spPr>
        <a:xfrm>
          <a:off x="110873" y="7478889"/>
          <a:ext cx="8577540" cy="1703413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1050"/>
            <a:t>１．入力箇所</a:t>
          </a:r>
          <a:r>
            <a:rPr lang="ja-JP" altLang="en-US" sz="1050"/>
            <a:t>：オレンジ色の枠に必要事項を記載してください。</a:t>
          </a:r>
          <a:r>
            <a:rPr lang="en-US" altLang="ja-JP" sz="1050"/>
            <a:t>(</a:t>
          </a:r>
          <a:r>
            <a:rPr lang="ja-JP" altLang="en-US" sz="1050"/>
            <a:t>青色箇所は自動で反映されますので、記載不要です。</a:t>
          </a:r>
          <a:r>
            <a:rPr lang="en-US" altLang="ja-JP" sz="1050"/>
            <a:t>)</a:t>
          </a:r>
        </a:p>
        <a:p>
          <a:r>
            <a:rPr lang="ja-JP" altLang="en-US" sz="1050"/>
            <a:t>２．注意点：・消耗品費の合計額が、事業費</a:t>
          </a:r>
          <a:r>
            <a:rPr lang="en-US" altLang="ja-JP" sz="1050"/>
            <a:t>(</a:t>
          </a:r>
          <a:r>
            <a:rPr lang="ja-JP" altLang="en-US" sz="1050"/>
            <a:t>現金ベース</a:t>
          </a:r>
          <a:r>
            <a:rPr lang="en-US" altLang="ja-JP" sz="1050"/>
            <a:t>)</a:t>
          </a:r>
          <a:r>
            <a:rPr lang="ja-JP" altLang="en-US" sz="1050"/>
            <a:t>の</a:t>
          </a:r>
          <a:r>
            <a:rPr lang="en-US" altLang="ja-JP" sz="1050"/>
            <a:t>20</a:t>
          </a:r>
          <a:r>
            <a:rPr lang="ja-JP" altLang="en-US" sz="1050"/>
            <a:t>％または</a:t>
          </a:r>
          <a:r>
            <a:rPr lang="en-US" altLang="ja-JP" sz="1050"/>
            <a:t>50</a:t>
          </a:r>
          <a:r>
            <a:rPr lang="ja-JP" altLang="en-US" sz="1050"/>
            <a:t>万円の少ない方を上限としてください。</a:t>
          </a:r>
          <a:endParaRPr lang="en-US" altLang="ja-JP" sz="1050"/>
        </a:p>
        <a:p>
          <a:r>
            <a:rPr lang="ja-JP" altLang="en-US" sz="1050"/>
            <a:t>　　　　　　・取組内容が分かりやすくなるよう、支出内容は具体的に記載してください。必要に応じて、備考欄に説明等を記載してください。</a:t>
          </a:r>
          <a:endParaRPr lang="en-US" altLang="ja-JP" sz="1050"/>
        </a:p>
        <a:p>
          <a:r>
            <a:rPr kumimoji="1" lang="ja-JP" altLang="en-US" sz="1050"/>
            <a:t>　</a:t>
          </a:r>
          <a:r>
            <a:rPr lang="ja-JP" altLang="en-US" sz="1050"/>
            <a:t>　　　　　・総事業費のうち、事業収入を観光機構の負担金のほか、現物協賛額（ノベルティ協賛、宿泊券・航空券無料提供、無料パブリシティ記事掲載</a:t>
          </a:r>
          <a:endParaRPr lang="en-US" altLang="ja-JP" sz="1050"/>
        </a:p>
        <a:p>
          <a:r>
            <a:rPr lang="en-US" altLang="ja-JP" sz="1050"/>
            <a:t>                  </a:t>
          </a:r>
          <a:r>
            <a:rPr lang="ja-JP" altLang="en-US" sz="1050"/>
            <a:t> 料など）で予算化する場合、</a:t>
          </a:r>
          <a:endParaRPr lang="en-US" altLang="ja-JP" sz="1050"/>
        </a:p>
        <a:p>
          <a:r>
            <a:rPr kumimoji="1" lang="ja-JP" altLang="en-US" sz="1050"/>
            <a:t>　</a:t>
          </a:r>
          <a:r>
            <a:rPr lang="ja-JP" altLang="en-US" sz="1050"/>
            <a:t>　　　　　≪現物協賛の部≫の項目を使用して明記願います。</a:t>
          </a:r>
          <a:endParaRPr lang="en-US" altLang="ja-JP" sz="1050"/>
        </a:p>
        <a:p>
          <a:r>
            <a:rPr kumimoji="1" lang="ja-JP" altLang="en-US" sz="1050"/>
            <a:t>　</a:t>
          </a:r>
          <a:r>
            <a:rPr lang="ja-JP" altLang="en-US" sz="1050"/>
            <a:t>　　　　</a:t>
          </a:r>
          <a:r>
            <a:rPr lang="ja-JP" altLang="en-US" sz="1050" baseline="0"/>
            <a:t>   </a:t>
          </a:r>
          <a:r>
            <a:rPr lang="ja-JP" altLang="en-US" sz="1050"/>
            <a:t>・広告パブリシティ等は料金表等の根拠の提出が必要となります。</a:t>
          </a:r>
          <a:endParaRPr lang="en-US" altLang="ja-JP" sz="1050"/>
        </a:p>
        <a:p>
          <a:r>
            <a:rPr kumimoji="1" lang="ja-JP" altLang="en-US" sz="1050"/>
            <a:t>　　　　　　</a:t>
          </a:r>
          <a:r>
            <a:rPr kumimoji="1" lang="ja-JP" altLang="en-US" sz="1050">
              <a:latin typeface="+mn-ea"/>
            </a:rPr>
            <a:t>・</a:t>
          </a:r>
          <a:r>
            <a:rPr lang="ja-JP" altLang="ja-JP" sz="1050" u="sng">
              <a:solidFill>
                <a:srgbClr val="FF0000"/>
              </a:solidFill>
              <a:effectLst/>
              <a:latin typeface="+mn-ea"/>
              <a:cs typeface="Times New Roman" panose="02020603050405020304" pitchFamily="18" charset="0"/>
            </a:rPr>
            <a:t>精算時における観光機構の負担金と地域負担金（現金ベース）の割合は、応募時の割合の範囲内とする。最終的に事業費（現金ベース）を満額執行できなかった場合においても、応募時の割合に基づき支給予定額を減額精算する。</a:t>
          </a:r>
          <a:endParaRPr kumimoji="1" lang="ja-JP" altLang="en-US" sz="1050" u="sng">
            <a:solidFill>
              <a:srgbClr val="FF0000"/>
            </a:solidFill>
            <a:latin typeface="+mn-ea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F8BE-1BC5-4191-9C74-3DFCF19B50DA}">
  <sheetPr>
    <tabColor rgb="FF339966"/>
  </sheetPr>
  <dimension ref="B1:W62"/>
  <sheetViews>
    <sheetView view="pageBreakPreview" topLeftCell="A11" zoomScale="63" zoomScaleNormal="100" zoomScaleSheetLayoutView="100" workbookViewId="0">
      <selection activeCell="J37" sqref="J37"/>
    </sheetView>
  </sheetViews>
  <sheetFormatPr defaultColWidth="8.7265625" defaultRowHeight="13" x14ac:dyDescent="0.2"/>
  <cols>
    <col min="1" max="1" width="1.453125" style="1" customWidth="1"/>
    <col min="2" max="2" width="30.54296875" style="1" customWidth="1"/>
    <col min="3" max="3" width="41.54296875" style="1" bestFit="1" customWidth="1"/>
    <col min="4" max="4" width="4.453125" style="1" bestFit="1" customWidth="1"/>
    <col min="5" max="5" width="50.54296875" style="1" customWidth="1"/>
    <col min="6" max="6" width="20.54296875" style="1" customWidth="1"/>
    <col min="7" max="7" width="5.81640625" style="1" bestFit="1" customWidth="1"/>
    <col min="8" max="8" width="15.54296875" style="1" customWidth="1"/>
    <col min="9" max="9" width="20.54296875" style="1" customWidth="1"/>
    <col min="10" max="10" width="17.26953125" style="1" bestFit="1" customWidth="1"/>
    <col min="11" max="11" width="19.54296875" style="1" customWidth="1"/>
    <col min="12" max="12" width="1.453125" style="1" customWidth="1"/>
    <col min="13" max="13" width="10.453125" style="1" bestFit="1" customWidth="1"/>
    <col min="14" max="15" width="8.7265625" style="1"/>
    <col min="16" max="16" width="8.54296875" style="1" customWidth="1"/>
    <col min="17" max="16384" width="8.7265625" style="1"/>
  </cols>
  <sheetData>
    <row r="1" spans="2:21" ht="14.5" customHeight="1" thickBot="1" x14ac:dyDescent="0.25">
      <c r="M1" s="2"/>
      <c r="N1" s="2"/>
      <c r="O1" s="2"/>
      <c r="P1" s="2"/>
      <c r="Q1" s="2"/>
      <c r="R1" s="2"/>
      <c r="S1" s="2"/>
      <c r="T1" s="2"/>
      <c r="U1" s="2"/>
    </row>
    <row r="2" spans="2:21" ht="20.149999999999999" customHeight="1" thickBot="1" x14ac:dyDescent="0.2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9"/>
      <c r="M2" s="2"/>
      <c r="N2" s="2"/>
      <c r="O2" s="2"/>
      <c r="P2" s="2"/>
      <c r="Q2" s="2"/>
      <c r="R2" s="2"/>
      <c r="S2" s="2"/>
      <c r="T2" s="2"/>
      <c r="U2" s="2"/>
    </row>
    <row r="3" spans="2:21" s="6" customFormat="1" ht="20.149999999999999" customHeight="1" x14ac:dyDescent="0.2">
      <c r="B3" s="11" t="s">
        <v>1</v>
      </c>
      <c r="C3" s="80" t="s">
        <v>2</v>
      </c>
      <c r="D3" s="81"/>
      <c r="E3" s="12" t="s">
        <v>3</v>
      </c>
      <c r="F3" s="82" t="s">
        <v>4</v>
      </c>
      <c r="G3" s="83"/>
      <c r="H3" s="12" t="s">
        <v>5</v>
      </c>
      <c r="I3" s="82" t="s">
        <v>6</v>
      </c>
      <c r="J3" s="83"/>
      <c r="K3" s="13" t="s">
        <v>7</v>
      </c>
      <c r="M3" s="14"/>
      <c r="N3" s="14"/>
      <c r="O3" s="7"/>
      <c r="P3" s="7"/>
      <c r="Q3" s="7"/>
      <c r="R3" s="7"/>
      <c r="S3" s="7"/>
      <c r="T3" s="7"/>
      <c r="U3" s="7"/>
    </row>
    <row r="4" spans="2:21" s="6" customFormat="1" ht="20.149999999999999" customHeight="1" x14ac:dyDescent="0.2">
      <c r="B4" s="15" t="s">
        <v>8</v>
      </c>
      <c r="C4" s="84" t="s">
        <v>9</v>
      </c>
      <c r="D4" s="85"/>
      <c r="E4" s="16" t="s">
        <v>10</v>
      </c>
      <c r="F4" s="17">
        <v>800000</v>
      </c>
      <c r="G4" s="18" t="s">
        <v>11</v>
      </c>
      <c r="H4" s="19">
        <v>1</v>
      </c>
      <c r="I4" s="20">
        <f>F4*H4</f>
        <v>800000</v>
      </c>
      <c r="J4" s="18" t="s">
        <v>11</v>
      </c>
      <c r="K4" s="21"/>
      <c r="M4" s="7"/>
      <c r="N4" s="7"/>
      <c r="O4" s="7"/>
      <c r="P4" s="7"/>
      <c r="Q4" s="7"/>
      <c r="R4" s="7"/>
      <c r="S4" s="7"/>
      <c r="T4" s="7"/>
      <c r="U4" s="7"/>
    </row>
    <row r="5" spans="2:21" s="6" customFormat="1" ht="20.149999999999999" customHeight="1" x14ac:dyDescent="0.2">
      <c r="B5" s="22" t="s">
        <v>12</v>
      </c>
      <c r="C5" s="86" t="s">
        <v>9</v>
      </c>
      <c r="D5" s="87"/>
      <c r="E5" s="25" t="s">
        <v>13</v>
      </c>
      <c r="F5" s="26">
        <v>700000</v>
      </c>
      <c r="G5" s="27" t="s">
        <v>14</v>
      </c>
      <c r="H5" s="28">
        <v>1</v>
      </c>
      <c r="I5" s="29">
        <f t="shared" ref="I5:I18" si="0">F5*H5</f>
        <v>700000</v>
      </c>
      <c r="J5" s="27" t="s">
        <v>14</v>
      </c>
      <c r="K5" s="30"/>
      <c r="M5" s="7"/>
      <c r="N5" s="7"/>
      <c r="O5" s="7"/>
      <c r="P5" s="7"/>
      <c r="Q5" s="7"/>
      <c r="R5" s="7"/>
      <c r="S5" s="7"/>
      <c r="T5" s="7"/>
      <c r="U5" s="7"/>
    </row>
    <row r="6" spans="2:21" s="6" customFormat="1" ht="20.149999999999999" customHeight="1" x14ac:dyDescent="0.2">
      <c r="B6" s="22" t="s">
        <v>15</v>
      </c>
      <c r="C6" s="86" t="s">
        <v>16</v>
      </c>
      <c r="D6" s="87"/>
      <c r="E6" s="25" t="s">
        <v>17</v>
      </c>
      <c r="F6" s="26">
        <v>300000</v>
      </c>
      <c r="G6" s="27" t="s">
        <v>14</v>
      </c>
      <c r="H6" s="28">
        <v>3</v>
      </c>
      <c r="I6" s="29">
        <f t="shared" si="0"/>
        <v>900000</v>
      </c>
      <c r="J6" s="27" t="s">
        <v>14</v>
      </c>
      <c r="K6" s="30"/>
      <c r="M6" s="7"/>
      <c r="N6" s="7"/>
      <c r="O6" s="7"/>
      <c r="P6" s="7"/>
      <c r="Q6" s="7"/>
      <c r="R6" s="7"/>
      <c r="S6" s="7"/>
      <c r="T6" s="7"/>
      <c r="U6" s="7"/>
    </row>
    <row r="7" spans="2:21" s="6" customFormat="1" ht="20.149999999999999" customHeight="1" x14ac:dyDescent="0.2">
      <c r="B7" s="22" t="s">
        <v>18</v>
      </c>
      <c r="C7" s="86" t="s">
        <v>19</v>
      </c>
      <c r="D7" s="87"/>
      <c r="E7" s="25" t="s">
        <v>20</v>
      </c>
      <c r="F7" s="26">
        <v>500000</v>
      </c>
      <c r="G7" s="27" t="s">
        <v>14</v>
      </c>
      <c r="H7" s="28">
        <v>1</v>
      </c>
      <c r="I7" s="29">
        <f t="shared" si="0"/>
        <v>500000</v>
      </c>
      <c r="J7" s="27" t="s">
        <v>14</v>
      </c>
      <c r="K7" s="30"/>
      <c r="M7" s="7"/>
      <c r="N7" s="7"/>
      <c r="O7" s="7"/>
      <c r="P7" s="7"/>
      <c r="Q7" s="7"/>
      <c r="R7" s="7"/>
      <c r="S7" s="7"/>
      <c r="T7" s="7"/>
      <c r="U7" s="7"/>
    </row>
    <row r="8" spans="2:21" s="6" customFormat="1" ht="20.149999999999999" customHeight="1" x14ac:dyDescent="0.2">
      <c r="B8" s="22" t="s">
        <v>21</v>
      </c>
      <c r="C8" s="86" t="s">
        <v>22</v>
      </c>
      <c r="D8" s="87"/>
      <c r="E8" s="25" t="s">
        <v>23</v>
      </c>
      <c r="F8" s="26">
        <v>250000</v>
      </c>
      <c r="G8" s="27" t="s">
        <v>14</v>
      </c>
      <c r="H8" s="28">
        <v>4</v>
      </c>
      <c r="I8" s="29">
        <f>F8*H8</f>
        <v>1000000</v>
      </c>
      <c r="J8" s="27" t="s">
        <v>14</v>
      </c>
      <c r="K8" s="30"/>
      <c r="M8" s="7"/>
      <c r="N8" s="7"/>
      <c r="O8" s="7"/>
      <c r="P8" s="7"/>
      <c r="Q8" s="7"/>
      <c r="R8" s="7"/>
      <c r="S8" s="7"/>
      <c r="T8" s="7"/>
      <c r="U8" s="7"/>
    </row>
    <row r="9" spans="2:21" s="6" customFormat="1" ht="20.149999999999999" customHeight="1" x14ac:dyDescent="0.2">
      <c r="B9" s="22" t="s">
        <v>24</v>
      </c>
      <c r="C9" s="86" t="s">
        <v>25</v>
      </c>
      <c r="D9" s="87"/>
      <c r="E9" s="25" t="s">
        <v>26</v>
      </c>
      <c r="F9" s="26">
        <v>50000</v>
      </c>
      <c r="G9" s="27" t="s">
        <v>14</v>
      </c>
      <c r="H9" s="28">
        <v>2</v>
      </c>
      <c r="I9" s="29">
        <f t="shared" si="0"/>
        <v>100000</v>
      </c>
      <c r="J9" s="27" t="s">
        <v>14</v>
      </c>
      <c r="K9" s="30"/>
      <c r="M9" s="7"/>
      <c r="N9" s="7"/>
      <c r="O9" s="7"/>
      <c r="P9" s="7"/>
      <c r="Q9" s="7"/>
      <c r="R9" s="7"/>
      <c r="S9" s="7"/>
      <c r="T9" s="7"/>
      <c r="U9" s="7"/>
    </row>
    <row r="10" spans="2:21" s="6" customFormat="1" ht="20.149999999999999" customHeight="1" x14ac:dyDescent="0.2">
      <c r="B10" s="22"/>
      <c r="C10" s="23"/>
      <c r="D10" s="24"/>
      <c r="E10" s="25"/>
      <c r="F10" s="26"/>
      <c r="G10" s="27" t="s">
        <v>14</v>
      </c>
      <c r="H10" s="28"/>
      <c r="I10" s="29">
        <f>F10*H10</f>
        <v>0</v>
      </c>
      <c r="J10" s="27" t="s">
        <v>14</v>
      </c>
      <c r="K10" s="30"/>
      <c r="M10" s="7"/>
      <c r="N10" s="7"/>
      <c r="O10" s="7"/>
      <c r="P10" s="7"/>
      <c r="Q10" s="7"/>
      <c r="R10" s="7"/>
      <c r="S10" s="7"/>
      <c r="T10" s="7"/>
      <c r="U10" s="7"/>
    </row>
    <row r="11" spans="2:21" s="6" customFormat="1" ht="20.149999999999999" customHeight="1" x14ac:dyDescent="0.2">
      <c r="B11" s="22"/>
      <c r="C11" s="23"/>
      <c r="D11" s="24"/>
      <c r="E11" s="25"/>
      <c r="F11" s="26"/>
      <c r="G11" s="27" t="s">
        <v>14</v>
      </c>
      <c r="H11" s="28"/>
      <c r="I11" s="29">
        <f>F11*H11</f>
        <v>0</v>
      </c>
      <c r="J11" s="27" t="s">
        <v>14</v>
      </c>
      <c r="K11" s="30"/>
      <c r="M11" s="7"/>
      <c r="N11" s="7"/>
      <c r="O11" s="7"/>
      <c r="P11" s="7"/>
      <c r="Q11" s="7"/>
      <c r="R11" s="7"/>
      <c r="S11" s="7"/>
      <c r="T11" s="7"/>
      <c r="U11" s="7"/>
    </row>
    <row r="12" spans="2:21" s="6" customFormat="1" ht="20.149999999999999" customHeight="1" x14ac:dyDescent="0.2">
      <c r="B12" s="22"/>
      <c r="C12" s="23"/>
      <c r="D12" s="24"/>
      <c r="E12" s="25"/>
      <c r="F12" s="26"/>
      <c r="G12" s="27" t="s">
        <v>14</v>
      </c>
      <c r="H12" s="28"/>
      <c r="I12" s="29">
        <f>F12*H12</f>
        <v>0</v>
      </c>
      <c r="J12" s="27" t="s">
        <v>14</v>
      </c>
      <c r="K12" s="30"/>
      <c r="M12" s="7"/>
      <c r="N12" s="7"/>
      <c r="O12" s="7"/>
      <c r="P12" s="7"/>
      <c r="Q12" s="7"/>
      <c r="R12" s="7"/>
      <c r="S12" s="7"/>
      <c r="T12" s="7"/>
      <c r="U12" s="7"/>
    </row>
    <row r="13" spans="2:21" s="6" customFormat="1" ht="20.149999999999999" customHeight="1" x14ac:dyDescent="0.2">
      <c r="B13" s="22"/>
      <c r="C13" s="23"/>
      <c r="D13" s="24"/>
      <c r="E13" s="25"/>
      <c r="F13" s="26"/>
      <c r="G13" s="27" t="s">
        <v>14</v>
      </c>
      <c r="H13" s="28"/>
      <c r="I13" s="29">
        <f>F13*H13</f>
        <v>0</v>
      </c>
      <c r="J13" s="27" t="s">
        <v>14</v>
      </c>
      <c r="K13" s="30"/>
      <c r="M13" s="7"/>
      <c r="N13" s="7"/>
      <c r="O13" s="7"/>
      <c r="P13" s="7"/>
      <c r="Q13" s="7"/>
      <c r="R13" s="7"/>
      <c r="S13" s="7"/>
      <c r="T13" s="7"/>
      <c r="U13" s="7"/>
    </row>
    <row r="14" spans="2:21" s="6" customFormat="1" ht="20.149999999999999" customHeight="1" x14ac:dyDescent="0.2">
      <c r="B14" s="22"/>
      <c r="C14" s="23"/>
      <c r="D14" s="24"/>
      <c r="E14" s="25"/>
      <c r="F14" s="26"/>
      <c r="G14" s="27" t="s">
        <v>14</v>
      </c>
      <c r="H14" s="28"/>
      <c r="I14" s="29">
        <f t="shared" si="0"/>
        <v>0</v>
      </c>
      <c r="J14" s="27" t="s">
        <v>14</v>
      </c>
      <c r="K14" s="30"/>
      <c r="M14" s="7"/>
      <c r="N14" s="7"/>
      <c r="O14" s="7"/>
      <c r="P14" s="7"/>
      <c r="Q14" s="7"/>
      <c r="R14" s="7"/>
      <c r="S14" s="7"/>
      <c r="T14" s="7"/>
      <c r="U14" s="7"/>
    </row>
    <row r="15" spans="2:21" s="6" customFormat="1" ht="20.149999999999999" customHeight="1" x14ac:dyDescent="0.2">
      <c r="B15" s="22"/>
      <c r="C15" s="23"/>
      <c r="D15" s="24"/>
      <c r="E15" s="25"/>
      <c r="F15" s="26"/>
      <c r="G15" s="27" t="s">
        <v>14</v>
      </c>
      <c r="H15" s="28"/>
      <c r="I15" s="29">
        <f t="shared" si="0"/>
        <v>0</v>
      </c>
      <c r="J15" s="27" t="s">
        <v>14</v>
      </c>
      <c r="K15" s="30"/>
      <c r="M15" s="7"/>
      <c r="N15" s="7"/>
      <c r="O15" s="7"/>
      <c r="P15" s="7"/>
      <c r="Q15" s="7"/>
      <c r="R15" s="7"/>
      <c r="S15" s="7"/>
      <c r="T15" s="7"/>
      <c r="U15" s="7"/>
    </row>
    <row r="16" spans="2:21" s="6" customFormat="1" ht="20.149999999999999" customHeight="1" x14ac:dyDescent="0.2">
      <c r="B16" s="22"/>
      <c r="C16" s="23"/>
      <c r="D16" s="24"/>
      <c r="E16" s="25"/>
      <c r="F16" s="26"/>
      <c r="G16" s="27" t="s">
        <v>14</v>
      </c>
      <c r="H16" s="28"/>
      <c r="I16" s="29">
        <f t="shared" si="0"/>
        <v>0</v>
      </c>
      <c r="J16" s="27" t="s">
        <v>14</v>
      </c>
      <c r="K16" s="30"/>
      <c r="M16" s="7"/>
      <c r="N16" s="7"/>
      <c r="O16" s="7"/>
      <c r="P16" s="7"/>
      <c r="Q16" s="7"/>
      <c r="R16" s="7"/>
      <c r="S16" s="7"/>
      <c r="T16" s="7"/>
      <c r="U16" s="7"/>
    </row>
    <row r="17" spans="2:23" s="6" customFormat="1" ht="20.149999999999999" customHeight="1" x14ac:dyDescent="0.2">
      <c r="B17" s="22"/>
      <c r="C17" s="23"/>
      <c r="D17" s="24"/>
      <c r="E17" s="25"/>
      <c r="F17" s="26"/>
      <c r="G17" s="27" t="s">
        <v>14</v>
      </c>
      <c r="H17" s="28"/>
      <c r="I17" s="29">
        <f t="shared" si="0"/>
        <v>0</v>
      </c>
      <c r="J17" s="27" t="s">
        <v>14</v>
      </c>
      <c r="K17" s="30"/>
      <c r="M17" s="7"/>
      <c r="N17" s="7"/>
      <c r="O17" s="7"/>
      <c r="P17" s="7"/>
      <c r="Q17" s="7"/>
      <c r="R17" s="7"/>
      <c r="S17" s="7"/>
      <c r="T17" s="7"/>
      <c r="U17" s="7"/>
    </row>
    <row r="18" spans="2:23" s="6" customFormat="1" ht="20.149999999999999" customHeight="1" thickBot="1" x14ac:dyDescent="0.25">
      <c r="B18" s="31"/>
      <c r="C18" s="32"/>
      <c r="D18" s="33"/>
      <c r="E18" s="34"/>
      <c r="F18" s="35"/>
      <c r="G18" s="36" t="s">
        <v>14</v>
      </c>
      <c r="H18" s="37"/>
      <c r="I18" s="38">
        <f t="shared" si="0"/>
        <v>0</v>
      </c>
      <c r="J18" s="36" t="s">
        <v>14</v>
      </c>
      <c r="K18" s="39"/>
      <c r="M18" s="7"/>
      <c r="N18" s="7"/>
      <c r="O18" s="7"/>
      <c r="P18" s="7"/>
      <c r="Q18" s="7"/>
      <c r="R18" s="7"/>
      <c r="S18" s="7"/>
      <c r="T18" s="7"/>
      <c r="U18" s="7"/>
    </row>
    <row r="19" spans="2:23" s="6" customFormat="1" ht="20.149999999999999" customHeight="1" thickTop="1" thickBot="1" x14ac:dyDescent="0.25">
      <c r="B19" s="88" t="s">
        <v>27</v>
      </c>
      <c r="C19" s="89"/>
      <c r="D19" s="89"/>
      <c r="E19" s="89"/>
      <c r="F19" s="89"/>
      <c r="G19" s="89"/>
      <c r="H19" s="89"/>
      <c r="I19" s="41">
        <f>SUM(I4:I18)</f>
        <v>4000000</v>
      </c>
      <c r="J19" s="42" t="s">
        <v>14</v>
      </c>
      <c r="K19" s="43"/>
      <c r="M19" s="7"/>
      <c r="N19" s="7"/>
      <c r="O19" s="7"/>
      <c r="P19" s="7"/>
      <c r="Q19" s="7"/>
      <c r="R19" s="7"/>
      <c r="S19" s="7"/>
      <c r="T19" s="7"/>
      <c r="U19" s="7"/>
    </row>
    <row r="20" spans="2:23" s="6" customFormat="1" ht="21" customHeight="1" x14ac:dyDescent="0.2">
      <c r="B20" s="44"/>
      <c r="C20" s="44"/>
      <c r="D20" s="44"/>
      <c r="E20" s="44"/>
      <c r="F20" s="75" t="s">
        <v>28</v>
      </c>
      <c r="G20" s="75"/>
      <c r="H20" s="76"/>
      <c r="I20" s="74" t="str">
        <f>IF(I19=I30,"OK!","NG")</f>
        <v>OK!</v>
      </c>
      <c r="M20" s="7"/>
      <c r="N20" s="7"/>
      <c r="O20" s="7"/>
      <c r="P20" s="7"/>
      <c r="Q20" s="7"/>
      <c r="R20" s="7"/>
      <c r="S20" s="7"/>
      <c r="T20" s="7"/>
      <c r="U20" s="7"/>
    </row>
    <row r="21" spans="2:23" ht="14.5" customHeight="1" thickBot="1" x14ac:dyDescent="0.25">
      <c r="M21" s="2"/>
      <c r="N21" s="2"/>
      <c r="O21" s="2"/>
      <c r="P21" s="2"/>
      <c r="Q21" s="2"/>
      <c r="R21" s="2"/>
      <c r="S21" s="2"/>
      <c r="T21" s="2"/>
      <c r="U21" s="2"/>
    </row>
    <row r="22" spans="2:23" ht="20.149999999999999" customHeight="1" thickBot="1" x14ac:dyDescent="0.25">
      <c r="B22" s="90" t="s">
        <v>29</v>
      </c>
      <c r="C22" s="90"/>
      <c r="D22" s="90"/>
      <c r="E22" s="90"/>
      <c r="F22" s="90" t="s">
        <v>30</v>
      </c>
      <c r="G22" s="90"/>
      <c r="H22" s="90"/>
      <c r="I22" s="90"/>
      <c r="J22" s="90"/>
      <c r="K22" s="90"/>
      <c r="M22" s="2"/>
      <c r="N22" s="2"/>
      <c r="O22" s="2"/>
      <c r="P22" s="2"/>
      <c r="Q22" s="2"/>
      <c r="R22" s="2"/>
      <c r="S22" s="2"/>
      <c r="T22" s="2"/>
      <c r="U22" s="2"/>
    </row>
    <row r="23" spans="2:23" s="6" customFormat="1" ht="20.149999999999999" customHeight="1" thickBot="1" x14ac:dyDescent="0.25">
      <c r="B23" s="11" t="s">
        <v>31</v>
      </c>
      <c r="C23" s="80" t="s">
        <v>32</v>
      </c>
      <c r="D23" s="81"/>
      <c r="E23" s="13" t="s">
        <v>7</v>
      </c>
      <c r="F23" s="91" t="s">
        <v>1</v>
      </c>
      <c r="G23" s="92"/>
      <c r="H23" s="92"/>
      <c r="I23" s="82" t="s">
        <v>32</v>
      </c>
      <c r="J23" s="83"/>
      <c r="K23" s="13" t="s">
        <v>7</v>
      </c>
      <c r="M23" s="7"/>
      <c r="N23" s="7"/>
      <c r="O23" s="7"/>
      <c r="P23" s="7"/>
      <c r="Q23" s="7"/>
      <c r="R23" s="7"/>
      <c r="S23" s="7"/>
      <c r="T23" s="7"/>
      <c r="U23" s="7"/>
    </row>
    <row r="24" spans="2:23" s="6" customFormat="1" ht="20.149999999999999" customHeight="1" thickBot="1" x14ac:dyDescent="0.25">
      <c r="B24" s="59" t="s">
        <v>33</v>
      </c>
      <c r="C24" s="66">
        <v>990000</v>
      </c>
      <c r="D24" s="61" t="s">
        <v>14</v>
      </c>
      <c r="E24" s="45" t="s">
        <v>34</v>
      </c>
      <c r="F24" s="96" t="s">
        <v>35</v>
      </c>
      <c r="G24" s="97"/>
      <c r="H24" s="97"/>
      <c r="I24" s="46">
        <v>3000000</v>
      </c>
      <c r="J24" s="18" t="s">
        <v>14</v>
      </c>
      <c r="K24" s="45"/>
      <c r="M24" s="7"/>
      <c r="N24" s="7"/>
      <c r="O24" s="7"/>
      <c r="P24" s="7"/>
      <c r="Q24" s="7"/>
      <c r="R24" s="7"/>
      <c r="S24" s="7"/>
      <c r="T24" s="7"/>
      <c r="U24" s="7"/>
    </row>
    <row r="25" spans="2:23" s="6" customFormat="1" ht="20.149999999999999" customHeight="1" thickTop="1" x14ac:dyDescent="0.2">
      <c r="B25" s="60" t="s">
        <v>36</v>
      </c>
      <c r="C25" s="67">
        <v>1010000</v>
      </c>
      <c r="D25" s="62" t="s">
        <v>14</v>
      </c>
      <c r="E25" s="47" t="s">
        <v>9</v>
      </c>
      <c r="F25" s="98" t="s">
        <v>37</v>
      </c>
      <c r="G25" s="99" t="s">
        <v>38</v>
      </c>
      <c r="H25" s="100"/>
      <c r="I25" s="48">
        <v>500000</v>
      </c>
      <c r="J25" s="27" t="s">
        <v>14</v>
      </c>
      <c r="K25" s="47"/>
      <c r="M25" s="93" t="s">
        <v>39</v>
      </c>
      <c r="N25" s="93"/>
      <c r="O25" s="93"/>
      <c r="P25" s="93"/>
      <c r="Q25" s="93"/>
      <c r="R25" s="93"/>
      <c r="S25" s="93"/>
      <c r="T25" s="93"/>
      <c r="U25" s="93"/>
      <c r="V25" s="49"/>
      <c r="W25" s="49"/>
    </row>
    <row r="26" spans="2:23" s="6" customFormat="1" ht="20.149999999999999" customHeight="1" x14ac:dyDescent="0.2">
      <c r="B26" s="60"/>
      <c r="C26" s="67"/>
      <c r="D26" s="62" t="s">
        <v>14</v>
      </c>
      <c r="E26" s="47"/>
      <c r="F26" s="98"/>
      <c r="G26" s="94" t="s">
        <v>40</v>
      </c>
      <c r="H26" s="95"/>
      <c r="I26" s="50">
        <v>320000</v>
      </c>
      <c r="J26" s="27" t="s">
        <v>14</v>
      </c>
      <c r="K26" s="47"/>
      <c r="M26" s="93"/>
      <c r="N26" s="93"/>
      <c r="O26" s="93"/>
      <c r="P26" s="93"/>
      <c r="Q26" s="93"/>
      <c r="R26" s="93"/>
      <c r="S26" s="93"/>
      <c r="T26" s="93"/>
      <c r="U26" s="93"/>
      <c r="V26" s="49"/>
      <c r="W26" s="49"/>
    </row>
    <row r="27" spans="2:23" s="6" customFormat="1" ht="20.149999999999999" customHeight="1" x14ac:dyDescent="0.2">
      <c r="B27" s="60"/>
      <c r="C27" s="67"/>
      <c r="D27" s="62" t="s">
        <v>14</v>
      </c>
      <c r="E27" s="47"/>
      <c r="F27" s="98"/>
      <c r="G27" s="94" t="s">
        <v>41</v>
      </c>
      <c r="H27" s="95"/>
      <c r="I27" s="50">
        <v>180000</v>
      </c>
      <c r="J27" s="27" t="s">
        <v>14</v>
      </c>
      <c r="K27" s="47"/>
      <c r="M27" s="51"/>
      <c r="N27" s="52"/>
      <c r="O27" s="52"/>
      <c r="P27" s="52"/>
      <c r="Q27" s="52"/>
      <c r="R27" s="52"/>
      <c r="S27" s="52"/>
      <c r="T27" s="52"/>
      <c r="U27" s="52"/>
      <c r="V27" s="49"/>
      <c r="W27" s="49"/>
    </row>
    <row r="28" spans="2:23" s="6" customFormat="1" ht="20.149999999999999" customHeight="1" thickBot="1" x14ac:dyDescent="0.25">
      <c r="B28" s="60"/>
      <c r="C28" s="67"/>
      <c r="D28" s="62" t="s">
        <v>14</v>
      </c>
      <c r="E28" s="47"/>
      <c r="F28" s="102" t="s">
        <v>42</v>
      </c>
      <c r="G28" s="103"/>
      <c r="H28" s="104"/>
      <c r="I28" s="53"/>
      <c r="J28" s="27" t="s">
        <v>14</v>
      </c>
      <c r="K28" s="47"/>
    </row>
    <row r="29" spans="2:23" s="6" customFormat="1" ht="20.149999999999999" customHeight="1" thickTop="1" x14ac:dyDescent="0.2">
      <c r="B29" s="60"/>
      <c r="C29" s="68"/>
      <c r="D29" s="63" t="s">
        <v>14</v>
      </c>
      <c r="E29" s="47"/>
      <c r="F29" s="102" t="s">
        <v>43</v>
      </c>
      <c r="G29" s="103"/>
      <c r="H29" s="103"/>
      <c r="I29" s="54"/>
      <c r="J29" s="27" t="s">
        <v>14</v>
      </c>
      <c r="K29" s="47"/>
    </row>
    <row r="30" spans="2:23" s="6" customFormat="1" ht="20.149999999999999" customHeight="1" thickBot="1" x14ac:dyDescent="0.25">
      <c r="B30" s="40" t="s">
        <v>27</v>
      </c>
      <c r="C30" s="69">
        <f>SUM(C24:C29)</f>
        <v>2000000</v>
      </c>
      <c r="D30" s="64" t="s">
        <v>14</v>
      </c>
      <c r="E30" s="55"/>
      <c r="F30" s="105" t="s">
        <v>27</v>
      </c>
      <c r="G30" s="106"/>
      <c r="H30" s="106"/>
      <c r="I30" s="56">
        <f>SUM(I24:I29)</f>
        <v>4000000</v>
      </c>
      <c r="J30" s="57" t="s">
        <v>14</v>
      </c>
      <c r="K30" s="43"/>
    </row>
    <row r="31" spans="2:23" s="6" customFormat="1" ht="14.5" customHeight="1" x14ac:dyDescent="0.2">
      <c r="E31" s="107"/>
      <c r="F31" s="108"/>
      <c r="G31" s="108"/>
      <c r="H31" s="108"/>
      <c r="I31" s="58"/>
    </row>
    <row r="32" spans="2:23" s="6" customFormat="1" ht="23.5" x14ac:dyDescent="0.2">
      <c r="F32" s="109"/>
      <c r="G32" s="109"/>
      <c r="H32" s="109"/>
      <c r="I32" s="71" t="s">
        <v>44</v>
      </c>
      <c r="J32" s="72" t="s">
        <v>45</v>
      </c>
    </row>
    <row r="33" spans="5:10" s="6" customFormat="1" ht="23.5" x14ac:dyDescent="0.2">
      <c r="E33" s="65" t="s">
        <v>46</v>
      </c>
      <c r="F33" s="101" t="s">
        <v>47</v>
      </c>
      <c r="G33" s="101"/>
      <c r="H33" s="101"/>
      <c r="I33" s="73">
        <f>I24</f>
        <v>3000000</v>
      </c>
      <c r="J33" s="70">
        <f>I33/(I34+I33)</f>
        <v>0.75</v>
      </c>
    </row>
    <row r="34" spans="5:10" s="6" customFormat="1" ht="23.5" x14ac:dyDescent="0.2">
      <c r="E34" s="65" t="s">
        <v>48</v>
      </c>
      <c r="F34" s="101" t="s">
        <v>49</v>
      </c>
      <c r="G34" s="101"/>
      <c r="H34" s="101"/>
      <c r="I34" s="73">
        <f>SUM(I25:I29)</f>
        <v>1000000</v>
      </c>
      <c r="J34" s="70">
        <f>I34/(I33+I34)</f>
        <v>0.25</v>
      </c>
    </row>
    <row r="35" spans="5:10" s="6" customFormat="1" ht="23.5" x14ac:dyDescent="0.2">
      <c r="E35" s="65" t="s">
        <v>50</v>
      </c>
      <c r="F35" s="101" t="s">
        <v>51</v>
      </c>
      <c r="G35" s="101"/>
      <c r="H35" s="101"/>
      <c r="I35" s="73">
        <f>C30</f>
        <v>2000000</v>
      </c>
      <c r="J35" s="112"/>
    </row>
    <row r="36" spans="5:10" s="6" customFormat="1" ht="23.5" x14ac:dyDescent="0.2">
      <c r="F36" s="101" t="s">
        <v>52</v>
      </c>
      <c r="G36" s="101"/>
      <c r="H36" s="101"/>
      <c r="I36" s="73">
        <f>SUM(I33:I35)</f>
        <v>6000000</v>
      </c>
      <c r="J36" s="70">
        <f>I36/I36</f>
        <v>1</v>
      </c>
    </row>
    <row r="37" spans="5:10" ht="14.5" customHeight="1" x14ac:dyDescent="0.2">
      <c r="E37" s="9"/>
      <c r="F37" s="10"/>
      <c r="G37" s="10"/>
      <c r="H37" s="10"/>
      <c r="I37" s="8"/>
    </row>
    <row r="38" spans="5:10" ht="21" customHeight="1" x14ac:dyDescent="0.2">
      <c r="I38" s="110" t="str">
        <f>IF((I34+I35)&gt;=I33,"OK!","NG")</f>
        <v>OK!</v>
      </c>
    </row>
    <row r="39" spans="5:10" ht="22.5" customHeight="1" x14ac:dyDescent="0.2"/>
    <row r="40" spans="5:10" ht="18" customHeight="1" x14ac:dyDescent="0.2"/>
    <row r="41" spans="5:10" ht="21" customHeight="1" x14ac:dyDescent="0.2"/>
    <row r="42" spans="5:10" s="4" customFormat="1" ht="17.25" customHeight="1" x14ac:dyDescent="0.2"/>
    <row r="43" spans="5:10" ht="22.5" customHeight="1" x14ac:dyDescent="0.2"/>
    <row r="44" spans="5:10" ht="22.5" customHeight="1" x14ac:dyDescent="0.2"/>
    <row r="45" spans="5:10" ht="22.5" customHeight="1" x14ac:dyDescent="0.2"/>
    <row r="46" spans="5:10" ht="22.5" customHeight="1" x14ac:dyDescent="0.2"/>
    <row r="47" spans="5:10" ht="22.5" customHeight="1" x14ac:dyDescent="0.2"/>
    <row r="48" spans="5:10" ht="22.5" customHeight="1" x14ac:dyDescent="0.2"/>
    <row r="49" spans="2:12" ht="22.5" customHeight="1" x14ac:dyDescent="0.2"/>
    <row r="50" spans="2:12" ht="21.75" customHeight="1" x14ac:dyDescent="0.2"/>
    <row r="51" spans="2:12" ht="3.75" customHeight="1" x14ac:dyDescent="0.2"/>
    <row r="52" spans="2:12" ht="28.5" customHeight="1" x14ac:dyDescent="0.2"/>
    <row r="53" spans="2:12" ht="18.75" customHeight="1" x14ac:dyDescent="0.2"/>
    <row r="59" spans="2:12" ht="409.5" x14ac:dyDescent="0.2">
      <c r="L59" s="5" t="s">
        <v>53</v>
      </c>
    </row>
    <row r="62" spans="2:12" ht="14" x14ac:dyDescent="0.2">
      <c r="B62" s="3" t="s">
        <v>54</v>
      </c>
      <c r="C62" s="3"/>
    </row>
  </sheetData>
  <sheetProtection formatCells="0" formatColumns="0" formatRows="0" insertRows="0" insertHyperlinks="0" deleteColumns="0" deleteRows="0" sort="0" autoFilter="0" pivotTables="0"/>
  <mergeCells count="32">
    <mergeCell ref="F35:H35"/>
    <mergeCell ref="F28:H28"/>
    <mergeCell ref="F36:H36"/>
    <mergeCell ref="F29:H29"/>
    <mergeCell ref="F30:H30"/>
    <mergeCell ref="E31:H31"/>
    <mergeCell ref="F32:H32"/>
    <mergeCell ref="F33:H33"/>
    <mergeCell ref="F34:H34"/>
    <mergeCell ref="F22:K22"/>
    <mergeCell ref="C23:D23"/>
    <mergeCell ref="F23:H23"/>
    <mergeCell ref="I23:J23"/>
    <mergeCell ref="M25:U26"/>
    <mergeCell ref="G26:H26"/>
    <mergeCell ref="F24:H24"/>
    <mergeCell ref="F25:F27"/>
    <mergeCell ref="G25:H25"/>
    <mergeCell ref="B22:E22"/>
    <mergeCell ref="G27:H27"/>
    <mergeCell ref="F20:H20"/>
    <mergeCell ref="B2:K2"/>
    <mergeCell ref="C3:D3"/>
    <mergeCell ref="F3:G3"/>
    <mergeCell ref="I3:J3"/>
    <mergeCell ref="C4:D4"/>
    <mergeCell ref="C5:D5"/>
    <mergeCell ref="C6:D6"/>
    <mergeCell ref="C7:D7"/>
    <mergeCell ref="C8:D8"/>
    <mergeCell ref="C9:D9"/>
    <mergeCell ref="B19:H19"/>
  </mergeCells>
  <phoneticPr fontId="1"/>
  <printOptions horizontalCentered="1"/>
  <pageMargins left="0.39370078740157483" right="0.19685039370078741" top="0.19685039370078741" bottom="0.19685039370078741" header="0.31496062992125984" footer="0.31496062992125984"/>
  <pageSetup paperSize="9" scale="5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E197-6332-42D9-BADA-7FFA92BF7AC5}">
  <sheetPr>
    <tabColor rgb="FF339966"/>
    <pageSetUpPr fitToPage="1"/>
  </sheetPr>
  <dimension ref="B1:W62"/>
  <sheetViews>
    <sheetView tabSelected="1" view="pageBreakPreview" topLeftCell="A19" zoomScale="63" zoomScaleNormal="100" zoomScaleSheetLayoutView="100" workbookViewId="0">
      <selection activeCell="I39" sqref="I39"/>
    </sheetView>
  </sheetViews>
  <sheetFormatPr defaultColWidth="8.7265625" defaultRowHeight="13" x14ac:dyDescent="0.2"/>
  <cols>
    <col min="1" max="1" width="1.453125" style="1" customWidth="1"/>
    <col min="2" max="2" width="30.54296875" style="1" customWidth="1"/>
    <col min="3" max="3" width="41.54296875" style="1" bestFit="1" customWidth="1"/>
    <col min="4" max="4" width="4.453125" style="1" bestFit="1" customWidth="1"/>
    <col min="5" max="5" width="50.54296875" style="1" customWidth="1"/>
    <col min="6" max="6" width="20.54296875" style="1" customWidth="1"/>
    <col min="7" max="7" width="5.81640625" style="1" bestFit="1" customWidth="1"/>
    <col min="8" max="8" width="15.54296875" style="1" customWidth="1"/>
    <col min="9" max="9" width="20.54296875" style="1" customWidth="1"/>
    <col min="10" max="10" width="17.26953125" style="1" bestFit="1" customWidth="1"/>
    <col min="11" max="11" width="19.54296875" style="1" customWidth="1"/>
    <col min="12" max="12" width="1.453125" style="1" customWidth="1"/>
    <col min="13" max="13" width="10.453125" style="1" bestFit="1" customWidth="1"/>
    <col min="14" max="15" width="8.7265625" style="1"/>
    <col min="16" max="16" width="8.54296875" style="1" customWidth="1"/>
    <col min="17" max="16384" width="8.7265625" style="1"/>
  </cols>
  <sheetData>
    <row r="1" spans="2:21" ht="14.5" customHeight="1" thickBot="1" x14ac:dyDescent="0.25">
      <c r="M1" s="2"/>
      <c r="N1" s="2"/>
      <c r="O1" s="2"/>
      <c r="P1" s="2"/>
      <c r="Q1" s="2"/>
      <c r="R1" s="2"/>
      <c r="S1" s="2"/>
      <c r="T1" s="2"/>
      <c r="U1" s="2"/>
    </row>
    <row r="2" spans="2:21" ht="20.149999999999999" customHeight="1" thickBot="1" x14ac:dyDescent="0.2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9"/>
      <c r="M2" s="2"/>
      <c r="N2" s="2"/>
      <c r="O2" s="2"/>
      <c r="P2" s="2"/>
      <c r="Q2" s="2"/>
      <c r="R2" s="2"/>
      <c r="S2" s="2"/>
      <c r="T2" s="2"/>
      <c r="U2" s="2"/>
    </row>
    <row r="3" spans="2:21" s="6" customFormat="1" ht="20.149999999999999" customHeight="1" x14ac:dyDescent="0.2">
      <c r="B3" s="11" t="s">
        <v>1</v>
      </c>
      <c r="C3" s="80" t="s">
        <v>2</v>
      </c>
      <c r="D3" s="81"/>
      <c r="E3" s="12" t="s">
        <v>3</v>
      </c>
      <c r="F3" s="82" t="s">
        <v>4</v>
      </c>
      <c r="G3" s="83"/>
      <c r="H3" s="12" t="s">
        <v>5</v>
      </c>
      <c r="I3" s="82" t="s">
        <v>6</v>
      </c>
      <c r="J3" s="83"/>
      <c r="K3" s="13" t="s">
        <v>7</v>
      </c>
      <c r="M3" s="14"/>
      <c r="N3" s="14"/>
      <c r="O3" s="7"/>
      <c r="P3" s="7"/>
      <c r="Q3" s="7"/>
      <c r="R3" s="7"/>
      <c r="S3" s="7"/>
      <c r="T3" s="7"/>
      <c r="U3" s="7"/>
    </row>
    <row r="4" spans="2:21" s="6" customFormat="1" ht="20.149999999999999" customHeight="1" x14ac:dyDescent="0.2">
      <c r="B4" s="15" t="s">
        <v>8</v>
      </c>
      <c r="C4" s="84" t="s">
        <v>9</v>
      </c>
      <c r="D4" s="85"/>
      <c r="E4" s="16" t="s">
        <v>10</v>
      </c>
      <c r="F4" s="17">
        <v>800000</v>
      </c>
      <c r="G4" s="18" t="s">
        <v>11</v>
      </c>
      <c r="H4" s="19">
        <v>1</v>
      </c>
      <c r="I4" s="20">
        <f>F4*H4</f>
        <v>800000</v>
      </c>
      <c r="J4" s="18" t="s">
        <v>11</v>
      </c>
      <c r="K4" s="21"/>
      <c r="M4" s="7"/>
      <c r="N4" s="7"/>
      <c r="O4" s="7"/>
      <c r="P4" s="7"/>
      <c r="Q4" s="7"/>
      <c r="R4" s="7"/>
      <c r="S4" s="7"/>
      <c r="T4" s="7"/>
      <c r="U4" s="7"/>
    </row>
    <row r="5" spans="2:21" s="6" customFormat="1" ht="20.149999999999999" customHeight="1" x14ac:dyDescent="0.2">
      <c r="B5" s="22" t="s">
        <v>12</v>
      </c>
      <c r="C5" s="86" t="s">
        <v>9</v>
      </c>
      <c r="D5" s="87"/>
      <c r="E5" s="25" t="s">
        <v>13</v>
      </c>
      <c r="F5" s="26">
        <v>700000</v>
      </c>
      <c r="G5" s="27" t="s">
        <v>14</v>
      </c>
      <c r="H5" s="28">
        <v>1</v>
      </c>
      <c r="I5" s="29">
        <f t="shared" ref="I5:I18" si="0">F5*H5</f>
        <v>700000</v>
      </c>
      <c r="J5" s="27" t="s">
        <v>14</v>
      </c>
      <c r="K5" s="30"/>
      <c r="M5" s="7"/>
      <c r="N5" s="7"/>
      <c r="O5" s="7"/>
      <c r="P5" s="7"/>
      <c r="Q5" s="7"/>
      <c r="R5" s="7"/>
      <c r="S5" s="7"/>
      <c r="T5" s="7"/>
      <c r="U5" s="7"/>
    </row>
    <row r="6" spans="2:21" s="6" customFormat="1" ht="20.149999999999999" customHeight="1" x14ac:dyDescent="0.2">
      <c r="B6" s="22" t="s">
        <v>15</v>
      </c>
      <c r="C6" s="86" t="s">
        <v>16</v>
      </c>
      <c r="D6" s="87"/>
      <c r="E6" s="25" t="s">
        <v>17</v>
      </c>
      <c r="F6" s="26">
        <v>300000</v>
      </c>
      <c r="G6" s="27" t="s">
        <v>14</v>
      </c>
      <c r="H6" s="28">
        <v>3</v>
      </c>
      <c r="I6" s="29">
        <f t="shared" si="0"/>
        <v>900000</v>
      </c>
      <c r="J6" s="27" t="s">
        <v>14</v>
      </c>
      <c r="K6" s="30"/>
      <c r="M6" s="7"/>
      <c r="N6" s="7"/>
      <c r="O6" s="7"/>
      <c r="P6" s="7"/>
      <c r="Q6" s="7"/>
      <c r="R6" s="7"/>
      <c r="S6" s="7"/>
      <c r="T6" s="7"/>
      <c r="U6" s="7"/>
    </row>
    <row r="7" spans="2:21" s="6" customFormat="1" ht="20.149999999999999" customHeight="1" x14ac:dyDescent="0.2">
      <c r="B7" s="22" t="s">
        <v>18</v>
      </c>
      <c r="C7" s="86" t="s">
        <v>19</v>
      </c>
      <c r="D7" s="87"/>
      <c r="E7" s="25" t="s">
        <v>20</v>
      </c>
      <c r="F7" s="26">
        <v>500000</v>
      </c>
      <c r="G7" s="27" t="s">
        <v>14</v>
      </c>
      <c r="H7" s="28">
        <v>1</v>
      </c>
      <c r="I7" s="29">
        <f t="shared" si="0"/>
        <v>500000</v>
      </c>
      <c r="J7" s="27" t="s">
        <v>14</v>
      </c>
      <c r="K7" s="30"/>
      <c r="M7" s="7"/>
      <c r="N7" s="7"/>
      <c r="O7" s="7"/>
      <c r="P7" s="7"/>
      <c r="Q7" s="7"/>
      <c r="R7" s="7"/>
      <c r="S7" s="7"/>
      <c r="T7" s="7"/>
      <c r="U7" s="7"/>
    </row>
    <row r="8" spans="2:21" s="6" customFormat="1" ht="20.149999999999999" customHeight="1" x14ac:dyDescent="0.2">
      <c r="B8" s="22" t="s">
        <v>21</v>
      </c>
      <c r="C8" s="86" t="s">
        <v>22</v>
      </c>
      <c r="D8" s="87"/>
      <c r="E8" s="25" t="s">
        <v>23</v>
      </c>
      <c r="F8" s="26">
        <v>250000</v>
      </c>
      <c r="G8" s="27" t="s">
        <v>14</v>
      </c>
      <c r="H8" s="28">
        <v>4</v>
      </c>
      <c r="I8" s="29">
        <f>F8*H8</f>
        <v>1000000</v>
      </c>
      <c r="J8" s="27" t="s">
        <v>14</v>
      </c>
      <c r="K8" s="30"/>
      <c r="M8" s="7"/>
      <c r="N8" s="7"/>
      <c r="O8" s="7"/>
      <c r="P8" s="7"/>
      <c r="Q8" s="7"/>
      <c r="R8" s="7"/>
      <c r="S8" s="7"/>
      <c r="T8" s="7"/>
      <c r="U8" s="7"/>
    </row>
    <row r="9" spans="2:21" s="6" customFormat="1" ht="20.149999999999999" customHeight="1" x14ac:dyDescent="0.2">
      <c r="B9" s="22" t="s">
        <v>24</v>
      </c>
      <c r="C9" s="86" t="s">
        <v>25</v>
      </c>
      <c r="D9" s="87"/>
      <c r="E9" s="25" t="s">
        <v>26</v>
      </c>
      <c r="F9" s="26">
        <v>50000</v>
      </c>
      <c r="G9" s="27" t="s">
        <v>14</v>
      </c>
      <c r="H9" s="28">
        <v>2</v>
      </c>
      <c r="I9" s="29">
        <f t="shared" si="0"/>
        <v>100000</v>
      </c>
      <c r="J9" s="27" t="s">
        <v>14</v>
      </c>
      <c r="K9" s="30"/>
      <c r="M9" s="7"/>
      <c r="N9" s="7"/>
      <c r="O9" s="7"/>
      <c r="P9" s="7"/>
      <c r="Q9" s="7"/>
      <c r="R9" s="7"/>
      <c r="S9" s="7"/>
      <c r="T9" s="7"/>
      <c r="U9" s="7"/>
    </row>
    <row r="10" spans="2:21" s="6" customFormat="1" ht="20.149999999999999" customHeight="1" x14ac:dyDescent="0.2">
      <c r="B10" s="22"/>
      <c r="C10" s="23"/>
      <c r="D10" s="24"/>
      <c r="E10" s="25"/>
      <c r="F10" s="26"/>
      <c r="G10" s="27" t="s">
        <v>14</v>
      </c>
      <c r="H10" s="28"/>
      <c r="I10" s="29">
        <f>F10*H10</f>
        <v>0</v>
      </c>
      <c r="J10" s="27" t="s">
        <v>14</v>
      </c>
      <c r="K10" s="30"/>
      <c r="M10" s="7"/>
      <c r="N10" s="7"/>
      <c r="O10" s="7"/>
      <c r="P10" s="7"/>
      <c r="Q10" s="7"/>
      <c r="R10" s="7"/>
      <c r="S10" s="7"/>
      <c r="T10" s="7"/>
      <c r="U10" s="7"/>
    </row>
    <row r="11" spans="2:21" s="6" customFormat="1" ht="20.149999999999999" customHeight="1" x14ac:dyDescent="0.2">
      <c r="B11" s="22"/>
      <c r="C11" s="23"/>
      <c r="D11" s="24"/>
      <c r="E11" s="25"/>
      <c r="F11" s="26"/>
      <c r="G11" s="27" t="s">
        <v>14</v>
      </c>
      <c r="H11" s="28"/>
      <c r="I11" s="29">
        <f>F11*H11</f>
        <v>0</v>
      </c>
      <c r="J11" s="27" t="s">
        <v>14</v>
      </c>
      <c r="K11" s="30"/>
      <c r="M11" s="7"/>
      <c r="N11" s="7"/>
      <c r="O11" s="7"/>
      <c r="P11" s="7"/>
      <c r="Q11" s="7"/>
      <c r="R11" s="7"/>
      <c r="S11" s="7"/>
      <c r="T11" s="7"/>
      <c r="U11" s="7"/>
    </row>
    <row r="12" spans="2:21" s="6" customFormat="1" ht="20.149999999999999" customHeight="1" x14ac:dyDescent="0.2">
      <c r="B12" s="22"/>
      <c r="C12" s="23"/>
      <c r="D12" s="24"/>
      <c r="E12" s="25"/>
      <c r="F12" s="26"/>
      <c r="G12" s="27" t="s">
        <v>14</v>
      </c>
      <c r="H12" s="28"/>
      <c r="I12" s="29">
        <f>F12*H12</f>
        <v>0</v>
      </c>
      <c r="J12" s="27" t="s">
        <v>14</v>
      </c>
      <c r="K12" s="30"/>
      <c r="M12" s="7"/>
      <c r="N12" s="7"/>
      <c r="O12" s="7"/>
      <c r="P12" s="7"/>
      <c r="Q12" s="7"/>
      <c r="R12" s="7"/>
      <c r="S12" s="7"/>
      <c r="T12" s="7"/>
      <c r="U12" s="7"/>
    </row>
    <row r="13" spans="2:21" s="6" customFormat="1" ht="20.149999999999999" customHeight="1" x14ac:dyDescent="0.2">
      <c r="B13" s="22"/>
      <c r="C13" s="23"/>
      <c r="D13" s="24"/>
      <c r="E13" s="25"/>
      <c r="F13" s="26"/>
      <c r="G13" s="27" t="s">
        <v>14</v>
      </c>
      <c r="H13" s="28"/>
      <c r="I13" s="29">
        <f>F13*H13</f>
        <v>0</v>
      </c>
      <c r="J13" s="27" t="s">
        <v>14</v>
      </c>
      <c r="K13" s="30"/>
      <c r="M13" s="7"/>
      <c r="N13" s="7"/>
      <c r="O13" s="7"/>
      <c r="P13" s="7"/>
      <c r="Q13" s="7"/>
      <c r="R13" s="7"/>
      <c r="S13" s="7"/>
      <c r="T13" s="7"/>
      <c r="U13" s="7"/>
    </row>
    <row r="14" spans="2:21" s="6" customFormat="1" ht="20.149999999999999" customHeight="1" x14ac:dyDescent="0.2">
      <c r="B14" s="22"/>
      <c r="C14" s="23"/>
      <c r="D14" s="24"/>
      <c r="E14" s="25"/>
      <c r="F14" s="26"/>
      <c r="G14" s="27" t="s">
        <v>14</v>
      </c>
      <c r="H14" s="28"/>
      <c r="I14" s="29">
        <f t="shared" si="0"/>
        <v>0</v>
      </c>
      <c r="J14" s="27" t="s">
        <v>14</v>
      </c>
      <c r="K14" s="30"/>
      <c r="M14" s="7"/>
      <c r="N14" s="7"/>
      <c r="O14" s="7"/>
      <c r="P14" s="7"/>
      <c r="Q14" s="7"/>
      <c r="R14" s="7"/>
      <c r="S14" s="7"/>
      <c r="T14" s="7"/>
      <c r="U14" s="7"/>
    </row>
    <row r="15" spans="2:21" s="6" customFormat="1" ht="20.149999999999999" customHeight="1" x14ac:dyDescent="0.2">
      <c r="B15" s="22"/>
      <c r="C15" s="23"/>
      <c r="D15" s="24"/>
      <c r="E15" s="25"/>
      <c r="F15" s="26"/>
      <c r="G15" s="27" t="s">
        <v>14</v>
      </c>
      <c r="H15" s="28"/>
      <c r="I15" s="29">
        <f t="shared" si="0"/>
        <v>0</v>
      </c>
      <c r="J15" s="27" t="s">
        <v>14</v>
      </c>
      <c r="K15" s="30"/>
      <c r="M15" s="7"/>
      <c r="N15" s="7"/>
      <c r="O15" s="7"/>
      <c r="P15" s="7"/>
      <c r="Q15" s="7"/>
      <c r="R15" s="7"/>
      <c r="S15" s="7"/>
      <c r="T15" s="7"/>
      <c r="U15" s="7"/>
    </row>
    <row r="16" spans="2:21" s="6" customFormat="1" ht="20.149999999999999" customHeight="1" x14ac:dyDescent="0.2">
      <c r="B16" s="22"/>
      <c r="C16" s="23"/>
      <c r="D16" s="24"/>
      <c r="E16" s="25"/>
      <c r="F16" s="26"/>
      <c r="G16" s="27" t="s">
        <v>14</v>
      </c>
      <c r="H16" s="28"/>
      <c r="I16" s="29">
        <f t="shared" si="0"/>
        <v>0</v>
      </c>
      <c r="J16" s="27" t="s">
        <v>14</v>
      </c>
      <c r="K16" s="30"/>
      <c r="M16" s="7"/>
      <c r="N16" s="7"/>
      <c r="O16" s="7"/>
      <c r="P16" s="7"/>
      <c r="Q16" s="7"/>
      <c r="R16" s="7"/>
      <c r="S16" s="7"/>
      <c r="T16" s="7"/>
      <c r="U16" s="7"/>
    </row>
    <row r="17" spans="2:23" s="6" customFormat="1" ht="20.149999999999999" customHeight="1" x14ac:dyDescent="0.2">
      <c r="B17" s="22"/>
      <c r="C17" s="23"/>
      <c r="D17" s="24"/>
      <c r="E17" s="25"/>
      <c r="F17" s="26"/>
      <c r="G17" s="27" t="s">
        <v>14</v>
      </c>
      <c r="H17" s="28"/>
      <c r="I17" s="29">
        <f t="shared" si="0"/>
        <v>0</v>
      </c>
      <c r="J17" s="27" t="s">
        <v>14</v>
      </c>
      <c r="K17" s="30"/>
      <c r="M17" s="7"/>
      <c r="N17" s="7"/>
      <c r="O17" s="7"/>
      <c r="P17" s="7"/>
      <c r="Q17" s="7"/>
      <c r="R17" s="7"/>
      <c r="S17" s="7"/>
      <c r="T17" s="7"/>
      <c r="U17" s="7"/>
    </row>
    <row r="18" spans="2:23" s="6" customFormat="1" ht="20.149999999999999" customHeight="1" thickBot="1" x14ac:dyDescent="0.25">
      <c r="B18" s="31"/>
      <c r="C18" s="32"/>
      <c r="D18" s="33"/>
      <c r="E18" s="34"/>
      <c r="F18" s="35"/>
      <c r="G18" s="36" t="s">
        <v>14</v>
      </c>
      <c r="H18" s="37"/>
      <c r="I18" s="38">
        <f t="shared" si="0"/>
        <v>0</v>
      </c>
      <c r="J18" s="36" t="s">
        <v>14</v>
      </c>
      <c r="K18" s="39"/>
      <c r="M18" s="7"/>
      <c r="N18" s="7"/>
      <c r="O18" s="7"/>
      <c r="P18" s="7"/>
      <c r="Q18" s="7"/>
      <c r="R18" s="7"/>
      <c r="S18" s="7"/>
      <c r="T18" s="7"/>
      <c r="U18" s="7"/>
    </row>
    <row r="19" spans="2:23" s="6" customFormat="1" ht="20.149999999999999" customHeight="1" thickTop="1" thickBot="1" x14ac:dyDescent="0.25">
      <c r="B19" s="88" t="s">
        <v>27</v>
      </c>
      <c r="C19" s="89"/>
      <c r="D19" s="89"/>
      <c r="E19" s="89"/>
      <c r="F19" s="89"/>
      <c r="G19" s="89"/>
      <c r="H19" s="89"/>
      <c r="I19" s="41">
        <f>SUM(I4:I18)</f>
        <v>4000000</v>
      </c>
      <c r="J19" s="42" t="s">
        <v>14</v>
      </c>
      <c r="K19" s="43"/>
      <c r="M19" s="7"/>
      <c r="N19" s="7"/>
      <c r="O19" s="7"/>
      <c r="P19" s="7"/>
      <c r="Q19" s="7"/>
      <c r="R19" s="7"/>
      <c r="S19" s="7"/>
      <c r="T19" s="7"/>
      <c r="U19" s="7"/>
    </row>
    <row r="20" spans="2:23" s="6" customFormat="1" ht="21" customHeight="1" x14ac:dyDescent="0.2">
      <c r="B20" s="44"/>
      <c r="C20" s="44"/>
      <c r="D20" s="44"/>
      <c r="E20" s="44"/>
      <c r="F20" s="75" t="s">
        <v>28</v>
      </c>
      <c r="G20" s="75"/>
      <c r="H20" s="76"/>
      <c r="I20" s="74" t="str">
        <f>IF(I19=I30,"OK!","NG")</f>
        <v>OK!</v>
      </c>
      <c r="M20" s="7"/>
      <c r="N20" s="7"/>
      <c r="O20" s="7"/>
      <c r="P20" s="7"/>
      <c r="Q20" s="7"/>
      <c r="R20" s="7"/>
      <c r="S20" s="7"/>
      <c r="T20" s="7"/>
      <c r="U20" s="7"/>
    </row>
    <row r="21" spans="2:23" ht="14.5" customHeight="1" thickBot="1" x14ac:dyDescent="0.25">
      <c r="M21" s="2"/>
      <c r="N21" s="2"/>
      <c r="O21" s="2"/>
      <c r="P21" s="2"/>
      <c r="Q21" s="2"/>
      <c r="R21" s="2"/>
      <c r="S21" s="2"/>
      <c r="T21" s="2"/>
      <c r="U21" s="2"/>
    </row>
    <row r="22" spans="2:23" ht="20.149999999999999" customHeight="1" thickBot="1" x14ac:dyDescent="0.25">
      <c r="B22" s="90" t="s">
        <v>29</v>
      </c>
      <c r="C22" s="90"/>
      <c r="D22" s="90"/>
      <c r="E22" s="90"/>
      <c r="F22" s="90" t="s">
        <v>30</v>
      </c>
      <c r="G22" s="90"/>
      <c r="H22" s="90"/>
      <c r="I22" s="90"/>
      <c r="J22" s="90"/>
      <c r="K22" s="90"/>
      <c r="M22" s="2"/>
      <c r="N22" s="2"/>
      <c r="O22" s="2"/>
      <c r="P22" s="2"/>
      <c r="Q22" s="2"/>
      <c r="R22" s="2"/>
      <c r="S22" s="2"/>
      <c r="T22" s="2"/>
      <c r="U22" s="2"/>
    </row>
    <row r="23" spans="2:23" s="6" customFormat="1" ht="20.149999999999999" customHeight="1" thickBot="1" x14ac:dyDescent="0.25">
      <c r="B23" s="11" t="s">
        <v>31</v>
      </c>
      <c r="C23" s="80" t="s">
        <v>32</v>
      </c>
      <c r="D23" s="81"/>
      <c r="E23" s="13" t="s">
        <v>7</v>
      </c>
      <c r="F23" s="91" t="s">
        <v>1</v>
      </c>
      <c r="G23" s="92"/>
      <c r="H23" s="92"/>
      <c r="I23" s="82" t="s">
        <v>32</v>
      </c>
      <c r="J23" s="83"/>
      <c r="K23" s="13" t="s">
        <v>7</v>
      </c>
      <c r="M23" s="7"/>
      <c r="N23" s="7"/>
      <c r="O23" s="7"/>
      <c r="P23" s="7"/>
      <c r="Q23" s="7"/>
      <c r="R23" s="7"/>
      <c r="S23" s="7"/>
      <c r="T23" s="7"/>
      <c r="U23" s="7"/>
    </row>
    <row r="24" spans="2:23" s="6" customFormat="1" ht="20.149999999999999" customHeight="1" thickBot="1" x14ac:dyDescent="0.25">
      <c r="B24" s="59" t="s">
        <v>33</v>
      </c>
      <c r="C24" s="66">
        <v>990000</v>
      </c>
      <c r="D24" s="61" t="s">
        <v>14</v>
      </c>
      <c r="E24" s="45" t="s">
        <v>34</v>
      </c>
      <c r="F24" s="96" t="s">
        <v>35</v>
      </c>
      <c r="G24" s="97"/>
      <c r="H24" s="97"/>
      <c r="I24" s="46">
        <v>3000000</v>
      </c>
      <c r="J24" s="18" t="s">
        <v>14</v>
      </c>
      <c r="K24" s="45"/>
      <c r="M24" s="7"/>
      <c r="N24" s="7"/>
      <c r="O24" s="7"/>
      <c r="P24" s="7"/>
      <c r="Q24" s="7"/>
      <c r="R24" s="7"/>
      <c r="S24" s="7"/>
      <c r="T24" s="7"/>
      <c r="U24" s="7"/>
    </row>
    <row r="25" spans="2:23" s="6" customFormat="1" ht="20.149999999999999" customHeight="1" thickTop="1" x14ac:dyDescent="0.2">
      <c r="B25" s="60" t="s">
        <v>36</v>
      </c>
      <c r="C25" s="67">
        <v>1010000</v>
      </c>
      <c r="D25" s="62" t="s">
        <v>14</v>
      </c>
      <c r="E25" s="47" t="s">
        <v>9</v>
      </c>
      <c r="F25" s="98" t="s">
        <v>37</v>
      </c>
      <c r="G25" s="99" t="s">
        <v>38</v>
      </c>
      <c r="H25" s="100"/>
      <c r="I25" s="48">
        <v>500000</v>
      </c>
      <c r="J25" s="27" t="s">
        <v>14</v>
      </c>
      <c r="K25" s="47"/>
      <c r="M25" s="93" t="s">
        <v>39</v>
      </c>
      <c r="N25" s="93"/>
      <c r="O25" s="93"/>
      <c r="P25" s="93"/>
      <c r="Q25" s="93"/>
      <c r="R25" s="93"/>
      <c r="S25" s="93"/>
      <c r="T25" s="93"/>
      <c r="U25" s="93"/>
      <c r="V25" s="49"/>
      <c r="W25" s="49"/>
    </row>
    <row r="26" spans="2:23" s="6" customFormat="1" ht="20.149999999999999" customHeight="1" x14ac:dyDescent="0.2">
      <c r="B26" s="60"/>
      <c r="C26" s="67"/>
      <c r="D26" s="62" t="s">
        <v>14</v>
      </c>
      <c r="E26" s="47"/>
      <c r="F26" s="98"/>
      <c r="G26" s="94" t="s">
        <v>40</v>
      </c>
      <c r="H26" s="95"/>
      <c r="I26" s="50">
        <v>320000</v>
      </c>
      <c r="J26" s="27" t="s">
        <v>14</v>
      </c>
      <c r="K26" s="47"/>
      <c r="M26" s="93"/>
      <c r="N26" s="93"/>
      <c r="O26" s="93"/>
      <c r="P26" s="93"/>
      <c r="Q26" s="93"/>
      <c r="R26" s="93"/>
      <c r="S26" s="93"/>
      <c r="T26" s="93"/>
      <c r="U26" s="93"/>
      <c r="V26" s="49"/>
      <c r="W26" s="49"/>
    </row>
    <row r="27" spans="2:23" s="6" customFormat="1" ht="20.149999999999999" customHeight="1" x14ac:dyDescent="0.2">
      <c r="B27" s="60"/>
      <c r="C27" s="67"/>
      <c r="D27" s="62" t="s">
        <v>14</v>
      </c>
      <c r="E27" s="47"/>
      <c r="F27" s="98"/>
      <c r="G27" s="94" t="s">
        <v>41</v>
      </c>
      <c r="H27" s="95"/>
      <c r="I27" s="50">
        <v>180000</v>
      </c>
      <c r="J27" s="27" t="s">
        <v>14</v>
      </c>
      <c r="K27" s="47"/>
      <c r="M27" s="51"/>
      <c r="N27" s="52"/>
      <c r="O27" s="52"/>
      <c r="P27" s="52"/>
      <c r="Q27" s="52"/>
      <c r="R27" s="52"/>
      <c r="S27" s="52"/>
      <c r="T27" s="52"/>
      <c r="U27" s="52"/>
      <c r="V27" s="49"/>
      <c r="W27" s="49"/>
    </row>
    <row r="28" spans="2:23" s="6" customFormat="1" ht="20.149999999999999" customHeight="1" thickBot="1" x14ac:dyDescent="0.25">
      <c r="B28" s="60"/>
      <c r="C28" s="67"/>
      <c r="D28" s="62" t="s">
        <v>14</v>
      </c>
      <c r="E28" s="47"/>
      <c r="F28" s="102" t="s">
        <v>42</v>
      </c>
      <c r="G28" s="103"/>
      <c r="H28" s="104"/>
      <c r="I28" s="53"/>
      <c r="J28" s="27" t="s">
        <v>14</v>
      </c>
      <c r="K28" s="47"/>
    </row>
    <row r="29" spans="2:23" s="6" customFormat="1" ht="20.149999999999999" customHeight="1" thickTop="1" x14ac:dyDescent="0.2">
      <c r="B29" s="60"/>
      <c r="C29" s="68"/>
      <c r="D29" s="63" t="s">
        <v>14</v>
      </c>
      <c r="E29" s="47"/>
      <c r="F29" s="102" t="s">
        <v>43</v>
      </c>
      <c r="G29" s="103"/>
      <c r="H29" s="103"/>
      <c r="I29" s="54"/>
      <c r="J29" s="27" t="s">
        <v>14</v>
      </c>
      <c r="K29" s="47"/>
    </row>
    <row r="30" spans="2:23" s="6" customFormat="1" ht="20.149999999999999" customHeight="1" thickBot="1" x14ac:dyDescent="0.25">
      <c r="B30" s="40" t="s">
        <v>27</v>
      </c>
      <c r="C30" s="69">
        <f>SUM(C24:C29)</f>
        <v>2000000</v>
      </c>
      <c r="D30" s="64" t="s">
        <v>14</v>
      </c>
      <c r="E30" s="55"/>
      <c r="F30" s="105" t="s">
        <v>27</v>
      </c>
      <c r="G30" s="106"/>
      <c r="H30" s="106"/>
      <c r="I30" s="56">
        <f>SUM(I24:I29)</f>
        <v>4000000</v>
      </c>
      <c r="J30" s="57" t="s">
        <v>14</v>
      </c>
      <c r="K30" s="43"/>
    </row>
    <row r="31" spans="2:23" s="6" customFormat="1" ht="14.5" customHeight="1" x14ac:dyDescent="0.2">
      <c r="E31" s="107"/>
      <c r="F31" s="108"/>
      <c r="G31" s="108"/>
      <c r="H31" s="108"/>
      <c r="I31" s="58"/>
    </row>
    <row r="32" spans="2:23" s="6" customFormat="1" ht="23.5" x14ac:dyDescent="0.2">
      <c r="F32" s="109"/>
      <c r="G32" s="109"/>
      <c r="H32" s="109"/>
      <c r="I32" s="71" t="s">
        <v>44</v>
      </c>
      <c r="J32" s="72" t="s">
        <v>45</v>
      </c>
    </row>
    <row r="33" spans="5:10" s="6" customFormat="1" ht="23.5" x14ac:dyDescent="0.2">
      <c r="E33" s="65" t="s">
        <v>46</v>
      </c>
      <c r="F33" s="101" t="s">
        <v>47</v>
      </c>
      <c r="G33" s="101"/>
      <c r="H33" s="101"/>
      <c r="I33" s="73">
        <f>I24</f>
        <v>3000000</v>
      </c>
      <c r="J33" s="70">
        <f>I33/(I34+I33)</f>
        <v>0.75</v>
      </c>
    </row>
    <row r="34" spans="5:10" s="6" customFormat="1" ht="23.5" x14ac:dyDescent="0.2">
      <c r="E34" s="65" t="s">
        <v>48</v>
      </c>
      <c r="F34" s="101" t="s">
        <v>49</v>
      </c>
      <c r="G34" s="101"/>
      <c r="H34" s="101"/>
      <c r="I34" s="73">
        <f>SUM(I25:I29)</f>
        <v>1000000</v>
      </c>
      <c r="J34" s="70">
        <f>I34/(I33+I34)</f>
        <v>0.25</v>
      </c>
    </row>
    <row r="35" spans="5:10" s="6" customFormat="1" ht="23.5" x14ac:dyDescent="0.2">
      <c r="E35" s="65" t="s">
        <v>50</v>
      </c>
      <c r="F35" s="101" t="s">
        <v>51</v>
      </c>
      <c r="G35" s="101"/>
      <c r="H35" s="101"/>
      <c r="I35" s="73">
        <f>C30</f>
        <v>2000000</v>
      </c>
      <c r="J35" s="112"/>
    </row>
    <row r="36" spans="5:10" s="6" customFormat="1" ht="34" customHeight="1" x14ac:dyDescent="0.2">
      <c r="F36" s="101" t="s">
        <v>52</v>
      </c>
      <c r="G36" s="101"/>
      <c r="H36" s="101"/>
      <c r="I36" s="73">
        <f>SUM(I33:I35)</f>
        <v>6000000</v>
      </c>
      <c r="J36" s="70">
        <f>I36/I36</f>
        <v>1</v>
      </c>
    </row>
    <row r="37" spans="5:10" ht="14.5" customHeight="1" x14ac:dyDescent="0.2">
      <c r="E37" s="9"/>
      <c r="F37" s="10"/>
      <c r="G37" s="10"/>
      <c r="H37" s="10"/>
      <c r="I37" s="8"/>
    </row>
    <row r="38" spans="5:10" ht="21" customHeight="1" x14ac:dyDescent="0.2">
      <c r="I38" s="111" t="str">
        <f>IF((I34+I35)&gt;=I33,"OK!","NG")</f>
        <v>OK!</v>
      </c>
    </row>
    <row r="39" spans="5:10" ht="22.5" customHeight="1" x14ac:dyDescent="0.2"/>
    <row r="40" spans="5:10" ht="18" customHeight="1" x14ac:dyDescent="0.2"/>
    <row r="41" spans="5:10" ht="21" customHeight="1" x14ac:dyDescent="0.2"/>
    <row r="42" spans="5:10" s="4" customFormat="1" ht="17.25" customHeight="1" x14ac:dyDescent="0.2"/>
    <row r="43" spans="5:10" ht="22.5" customHeight="1" x14ac:dyDescent="0.2"/>
    <row r="44" spans="5:10" ht="22.5" customHeight="1" x14ac:dyDescent="0.2"/>
    <row r="45" spans="5:10" ht="22.5" customHeight="1" x14ac:dyDescent="0.2"/>
    <row r="46" spans="5:10" ht="22.5" customHeight="1" x14ac:dyDescent="0.2"/>
    <row r="47" spans="5:10" ht="22.5" customHeight="1" x14ac:dyDescent="0.2"/>
    <row r="48" spans="5:10" ht="22.5" customHeight="1" x14ac:dyDescent="0.2"/>
    <row r="49" spans="2:12" ht="22.5" customHeight="1" x14ac:dyDescent="0.2"/>
    <row r="50" spans="2:12" ht="21.75" customHeight="1" x14ac:dyDescent="0.2"/>
    <row r="51" spans="2:12" ht="3.75" customHeight="1" x14ac:dyDescent="0.2"/>
    <row r="52" spans="2:12" ht="28.5" customHeight="1" x14ac:dyDescent="0.2"/>
    <row r="53" spans="2:12" ht="18.75" customHeight="1" x14ac:dyDescent="0.2"/>
    <row r="59" spans="2:12" ht="409.5" x14ac:dyDescent="0.2">
      <c r="L59" s="5" t="s">
        <v>53</v>
      </c>
    </row>
    <row r="62" spans="2:12" ht="14" x14ac:dyDescent="0.2">
      <c r="B62" s="3" t="s">
        <v>54</v>
      </c>
      <c r="C62" s="3"/>
    </row>
  </sheetData>
  <sheetProtection formatCells="0" formatColumns="0" formatRows="0" insertRows="0" insertHyperlinks="0" deleteColumns="0" deleteRows="0" sort="0" autoFilter="0" pivotTables="0"/>
  <mergeCells count="32">
    <mergeCell ref="F34:H34"/>
    <mergeCell ref="F35:H35"/>
    <mergeCell ref="F36:H36"/>
    <mergeCell ref="F28:H28"/>
    <mergeCell ref="F29:H29"/>
    <mergeCell ref="F30:H30"/>
    <mergeCell ref="E31:H31"/>
    <mergeCell ref="F32:H32"/>
    <mergeCell ref="F33:H33"/>
    <mergeCell ref="F24:H24"/>
    <mergeCell ref="F25:F27"/>
    <mergeCell ref="G25:H25"/>
    <mergeCell ref="M25:U26"/>
    <mergeCell ref="G26:H26"/>
    <mergeCell ref="G27:H27"/>
    <mergeCell ref="B19:H19"/>
    <mergeCell ref="F20:H20"/>
    <mergeCell ref="B22:E22"/>
    <mergeCell ref="F22:K22"/>
    <mergeCell ref="C23:D23"/>
    <mergeCell ref="F23:H23"/>
    <mergeCell ref="I23:J23"/>
    <mergeCell ref="C9:D9"/>
    <mergeCell ref="B2:K2"/>
    <mergeCell ref="C3:D3"/>
    <mergeCell ref="F3:G3"/>
    <mergeCell ref="I3:J3"/>
    <mergeCell ref="C4:D4"/>
    <mergeCell ref="C5:D5"/>
    <mergeCell ref="C6:D6"/>
    <mergeCell ref="C7:D7"/>
    <mergeCell ref="C8:D8"/>
  </mergeCells>
  <phoneticPr fontId="1"/>
  <printOptions horizontalCentered="1"/>
  <pageMargins left="0.39370078740157483" right="0.19685039370078741" top="0.19685039370078741" bottom="0.19685039370078741" header="0.31496062992125984" footer="0.31496062992125984"/>
  <pageSetup paperSize="9" scale="63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8A7A514630134CAB860B241805FEAB" ma:contentTypeVersion="20" ma:contentTypeDescription="新しいドキュメントを作成します。" ma:contentTypeScope="" ma:versionID="a752d3df5b9c26da6a75b83da7bdfcf5">
  <xsd:schema xmlns:xsd="http://www.w3.org/2001/XMLSchema" xmlns:xs="http://www.w3.org/2001/XMLSchema" xmlns:p="http://schemas.microsoft.com/office/2006/metadata/properties" xmlns:ns2="75bdb261-0c41-4bca-bb03-e05ccf61b7be" xmlns:ns3="0247cc9f-1903-4cf7-b71b-1aa1bbe4524e" targetNamespace="http://schemas.microsoft.com/office/2006/metadata/properties" ma:root="true" ma:fieldsID="abfa2b31d5665668eeb889f3b91236ef" ns2:_="" ns3:_="">
    <xsd:import namespace="75bdb261-0c41-4bca-bb03-e05ccf61b7be"/>
    <xsd:import namespace="0247cc9f-1903-4cf7-b71b-1aa1bbe45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_x4ee4__x548c__xff16__x5e74__x5ea6__x6b27__x5dde__x3067__x306e__x5317__x6d77__x9053__x89b3__x5149__x30ec__x30c3__x30d7__x4e8b__x696d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db261-0c41-4bca-bb03-e05ccf61b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08e401b3-aee7-436b-bbcb-e95608979a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4ee4__x548c__xff16__x5e74__x5ea6__x6b27__x5dde__x3067__x306e__x5317__x6d77__x9053__x89b3__x5149__x30ec__x30c3__x30d7__x4e8b__x696d_" ma:index="24" nillable="true" ma:displayName="令和６年度　欧州での北海道観光レップ事業" ma:format="Dropdown" ma:internalName="_x4ee4__x548c__xff16__x5e74__x5ea6__x6b27__x5dde__x3067__x306e__x5317__x6d77__x9053__x89b3__x5149__x30ec__x30c3__x30d7__x4e8b__x696d_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7cc9f-1903-4cf7-b71b-1aa1bbe45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85e440-6fb3-4ca8-a0f6-537407c90b83}" ma:internalName="TaxCatchAll" ma:showField="CatchAllData" ma:web="0247cc9f-1903-4cf7-b71b-1aa1bbe45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bdb261-0c41-4bca-bb03-e05ccf61b7be">
      <Terms xmlns="http://schemas.microsoft.com/office/infopath/2007/PartnerControls"/>
    </lcf76f155ced4ddcb4097134ff3c332f>
    <TaxCatchAll xmlns="0247cc9f-1903-4cf7-b71b-1aa1bbe4524e" xsi:nil="true"/>
    <_Flow_SignoffStatus xmlns="75bdb261-0c41-4bca-bb03-e05ccf61b7be" xsi:nil="true"/>
    <SharedWithUsers xmlns="0247cc9f-1903-4cf7-b71b-1aa1bbe4524e">
      <UserInfo>
        <DisplayName/>
        <AccountId xsi:nil="true"/>
        <AccountType/>
      </UserInfo>
    </SharedWithUsers>
    <_x4ee4__x548c__xff16__x5e74__x5ea6__x6b27__x5dde__x3067__x306e__x5317__x6d77__x9053__x89b3__x5149__x30ec__x30c3__x30d7__x4e8b__x696d_ xmlns="75bdb261-0c41-4bca-bb03-e05ccf61b7be" xsi:nil="true"/>
  </documentManagement>
</p:properties>
</file>

<file path=customXml/itemProps1.xml><?xml version="1.0" encoding="utf-8"?>
<ds:datastoreItem xmlns:ds="http://schemas.openxmlformats.org/officeDocument/2006/customXml" ds:itemID="{954EF138-1DDF-4BCB-BA56-7B2219E0CA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829FF-D2D1-4020-84D3-CA30CD5E2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bdb261-0c41-4bca-bb03-e05ccf61b7be"/>
    <ds:schemaRef ds:uri="0247cc9f-1903-4cf7-b71b-1aa1bbe45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5DE5E-1E79-4C63-BB2B-803E2253890F}">
  <ds:schemaRefs>
    <ds:schemaRef ds:uri="http://schemas.microsoft.com/office/2006/metadata/properties"/>
    <ds:schemaRef ds:uri="http://schemas.microsoft.com/office/infopath/2007/PartnerControls"/>
    <ds:schemaRef ds:uri="75bdb261-0c41-4bca-bb03-e05ccf61b7be"/>
    <ds:schemaRef ds:uri="0247cc9f-1903-4cf7-b71b-1aa1bbe452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記入例</vt:lpstr>
      <vt:lpstr>記入例!Print_Area</vt:lpstr>
      <vt:lpstr>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北海道観光連盟</dc:creator>
  <cp:keywords/>
  <dc:description/>
  <cp:lastModifiedBy>稲村 志穂</cp:lastModifiedBy>
  <cp:revision/>
  <cp:lastPrinted>2026-04-08T04:16:24Z</cp:lastPrinted>
  <dcterms:created xsi:type="dcterms:W3CDTF">2000-01-06T04:49:58Z</dcterms:created>
  <dcterms:modified xsi:type="dcterms:W3CDTF">2026-04-08T04:18:10Z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0x010100658A7A514630134CAB860B241805FEAB</vt:lpwstr>
  </property>
</Properties>
</file>